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INFORME DE EGRESOS\"/>
    </mc:Choice>
  </mc:AlternateContent>
  <xr:revisionPtr revIDLastSave="0" documentId="13_ncr:1_{1FBC91A0-9387-45A2-BD30-FF8F7DF46DF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P-10" sheetId="24" r:id="rId1"/>
  </sheets>
  <definedNames>
    <definedName name="_xlnm.Print_Area" localSheetId="0">'IP-10'!$A$1:$G$94</definedName>
    <definedName name="_xlnm.Print_Titles" localSheetId="0">'IP-10'!$3:$7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24" l="1"/>
  <c r="F33" i="24"/>
  <c r="F71" i="24"/>
  <c r="F59" i="24"/>
  <c r="F44" i="24"/>
  <c r="F10" i="24"/>
  <c r="F11" i="24"/>
  <c r="F12" i="24"/>
  <c r="F13" i="24"/>
  <c r="F14" i="24"/>
  <c r="F15" i="24"/>
  <c r="F16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4" i="24"/>
  <c r="F35" i="24"/>
  <c r="F36" i="24"/>
  <c r="F37" i="24"/>
  <c r="F38" i="24"/>
  <c r="F39" i="24"/>
  <c r="F40" i="24"/>
  <c r="F41" i="24"/>
  <c r="F42" i="24"/>
  <c r="F43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60" i="24"/>
  <c r="F61" i="24"/>
  <c r="F62" i="24"/>
  <c r="F63" i="24"/>
  <c r="F64" i="24"/>
  <c r="F65" i="24"/>
  <c r="F66" i="24"/>
  <c r="F67" i="24"/>
  <c r="F68" i="24"/>
  <c r="F69" i="24"/>
  <c r="F70" i="24"/>
  <c r="F72" i="24"/>
  <c r="F73" i="24"/>
  <c r="F74" i="24"/>
  <c r="F75" i="24"/>
  <c r="F76" i="24"/>
  <c r="F9" i="24"/>
  <c r="D79" i="24"/>
  <c r="E10" i="24" s="1"/>
  <c r="E33" i="24" l="1"/>
  <c r="E71" i="24"/>
  <c r="E59" i="24"/>
  <c r="E44" i="24"/>
  <c r="E76" i="24"/>
  <c r="E72" i="24"/>
  <c r="E67" i="24"/>
  <c r="E63" i="24"/>
  <c r="E55" i="24"/>
  <c r="E51" i="24"/>
  <c r="E47" i="24"/>
  <c r="E43" i="24"/>
  <c r="E37" i="24"/>
  <c r="E32" i="24"/>
  <c r="E28" i="24"/>
  <c r="E24" i="24"/>
  <c r="E20" i="24"/>
  <c r="E16" i="24"/>
  <c r="E12" i="24"/>
  <c r="E79" i="24"/>
  <c r="E73" i="24"/>
  <c r="E68" i="24"/>
  <c r="E64" i="24"/>
  <c r="E60" i="24"/>
  <c r="E56" i="24"/>
  <c r="E52" i="24"/>
  <c r="E48" i="24"/>
  <c r="E40" i="24"/>
  <c r="E38" i="24"/>
  <c r="E34" i="24"/>
  <c r="E29" i="24"/>
  <c r="E25" i="24"/>
  <c r="E21" i="24"/>
  <c r="E17" i="24"/>
  <c r="E13" i="24"/>
  <c r="F79" i="24"/>
  <c r="E70" i="24"/>
  <c r="E66" i="24"/>
  <c r="E62" i="24"/>
  <c r="E58" i="24"/>
  <c r="E54" i="24"/>
  <c r="E50" i="24"/>
  <c r="E46" i="24"/>
  <c r="E42" i="24"/>
  <c r="E36" i="24"/>
  <c r="E31" i="24"/>
  <c r="E27" i="24"/>
  <c r="E23" i="24"/>
  <c r="E19" i="24"/>
  <c r="E15" i="24"/>
  <c r="E11" i="24"/>
  <c r="E75" i="24"/>
  <c r="E9" i="24"/>
  <c r="E74" i="24"/>
  <c r="E69" i="24"/>
  <c r="E65" i="24"/>
  <c r="E61" i="24"/>
  <c r="E57" i="24"/>
  <c r="E53" i="24"/>
  <c r="E49" i="24"/>
  <c r="E45" i="24"/>
  <c r="E41" i="24"/>
  <c r="E39" i="24"/>
  <c r="E35" i="24"/>
  <c r="E30" i="24"/>
  <c r="E26" i="24"/>
  <c r="E22" i="24"/>
  <c r="E18" i="24"/>
  <c r="E14" i="24"/>
  <c r="B79" i="24"/>
  <c r="C33" i="24" l="1"/>
  <c r="C66" i="24"/>
  <c r="G33" i="24"/>
  <c r="C71" i="24"/>
  <c r="G71" i="24"/>
  <c r="C44" i="24"/>
  <c r="C59" i="24"/>
  <c r="G59" i="24"/>
  <c r="G44" i="24"/>
  <c r="G64" i="24"/>
  <c r="C42" i="24"/>
  <c r="C75" i="24"/>
  <c r="C70" i="24"/>
  <c r="C62" i="24"/>
  <c r="C58" i="24"/>
  <c r="C54" i="24"/>
  <c r="C50" i="24"/>
  <c r="C46" i="24"/>
  <c r="C36" i="24"/>
  <c r="C31" i="24"/>
  <c r="C27" i="24"/>
  <c r="C23" i="24"/>
  <c r="C19" i="24"/>
  <c r="C15" i="24"/>
  <c r="C11" i="24"/>
  <c r="G10" i="24"/>
  <c r="G42" i="24"/>
  <c r="G62" i="24"/>
  <c r="G12" i="24"/>
  <c r="G28" i="24"/>
  <c r="G43" i="24"/>
  <c r="G76" i="24"/>
  <c r="G9" i="24"/>
  <c r="G21" i="24"/>
  <c r="C9" i="24"/>
  <c r="C72" i="24"/>
  <c r="C67" i="24"/>
  <c r="C63" i="24"/>
  <c r="C55" i="24"/>
  <c r="C51" i="24"/>
  <c r="C47" i="24"/>
  <c r="C43" i="24"/>
  <c r="C37" i="24"/>
  <c r="C32" i="24"/>
  <c r="C28" i="24"/>
  <c r="C24" i="24"/>
  <c r="C20" i="24"/>
  <c r="C16" i="24"/>
  <c r="C12" i="24"/>
  <c r="G15" i="24"/>
  <c r="G50" i="24"/>
  <c r="G66" i="24"/>
  <c r="G16" i="24"/>
  <c r="G32" i="24"/>
  <c r="G40" i="24"/>
  <c r="G31" i="24"/>
  <c r="G48" i="24"/>
  <c r="G47" i="24"/>
  <c r="G63" i="24"/>
  <c r="G17" i="24"/>
  <c r="G52" i="24"/>
  <c r="G11" i="24"/>
  <c r="G29" i="24"/>
  <c r="G56" i="24"/>
  <c r="C74" i="24"/>
  <c r="C69" i="24"/>
  <c r="C65" i="24"/>
  <c r="C61" i="24"/>
  <c r="C57" i="24"/>
  <c r="C53" i="24"/>
  <c r="C49" i="24"/>
  <c r="C41" i="24"/>
  <c r="C39" i="24"/>
  <c r="C35" i="24"/>
  <c r="C30" i="24"/>
  <c r="C26" i="24"/>
  <c r="C22" i="24"/>
  <c r="C18" i="24"/>
  <c r="C14" i="24"/>
  <c r="C10" i="24"/>
  <c r="G23" i="24"/>
  <c r="G54" i="24"/>
  <c r="G70" i="24"/>
  <c r="G20" i="24"/>
  <c r="G37" i="24"/>
  <c r="G51" i="24"/>
  <c r="G67" i="24"/>
  <c r="G25" i="24"/>
  <c r="G60" i="24"/>
  <c r="G19" i="24"/>
  <c r="G46" i="24"/>
  <c r="G38" i="24"/>
  <c r="G18" i="24"/>
  <c r="G26" i="24"/>
  <c r="G35" i="24"/>
  <c r="G41" i="24"/>
  <c r="G49" i="24"/>
  <c r="G57" i="24"/>
  <c r="G65" i="24"/>
  <c r="G74" i="24"/>
  <c r="G14" i="24"/>
  <c r="G22" i="24"/>
  <c r="G30" i="24"/>
  <c r="G39" i="24"/>
  <c r="G45" i="24"/>
  <c r="G53" i="24"/>
  <c r="G61" i="24"/>
  <c r="G69" i="24"/>
  <c r="C73" i="24"/>
  <c r="C68" i="24"/>
  <c r="C64" i="24"/>
  <c r="C60" i="24"/>
  <c r="C56" i="24"/>
  <c r="C52" i="24"/>
  <c r="C48" i="24"/>
  <c r="C40" i="24"/>
  <c r="C38" i="24"/>
  <c r="C34" i="24"/>
  <c r="C29" i="24"/>
  <c r="C25" i="24"/>
  <c r="C21" i="24"/>
  <c r="C17" i="24"/>
  <c r="C13" i="24"/>
  <c r="C76" i="24"/>
  <c r="G36" i="24"/>
  <c r="G58" i="24"/>
  <c r="G75" i="24"/>
  <c r="G24" i="24"/>
  <c r="G55" i="24"/>
  <c r="G72" i="24"/>
  <c r="G34" i="24"/>
  <c r="G68" i="24"/>
  <c r="G27" i="24"/>
  <c r="G13" i="24"/>
  <c r="G73" i="24"/>
  <c r="G79" i="24" l="1"/>
  <c r="C79" i="24"/>
</calcChain>
</file>

<file path=xl/sharedStrings.xml><?xml version="1.0" encoding="utf-8"?>
<sst xmlns="http://schemas.openxmlformats.org/spreadsheetml/2006/main" count="86" uniqueCount="84">
  <si>
    <t>Concepto</t>
  </si>
  <si>
    <t xml:space="preserve">Nota:  El detalle presentado a continuación es de manera ilustrativa y no  limita su adaptación por parte del ente fiscalizable, en atención a las cuentas que utilice y correspondan.   </t>
  </si>
  <si>
    <t>Variación</t>
  </si>
  <si>
    <t>Importe</t>
  </si>
  <si>
    <t>%</t>
  </si>
  <si>
    <t>Absoluta</t>
  </si>
  <si>
    <t>Relativa %</t>
  </si>
  <si>
    <t>Totales:</t>
  </si>
  <si>
    <t>Presupuesto de egresos modificado del ejercicio</t>
  </si>
  <si>
    <t>Comparativo de egresos devengados a nivel de partida especifica del gasto contra el presupuesto de egresos modificado y análisis de las principales variaciones</t>
  </si>
  <si>
    <t>Egresos devengados al cierre del periodo</t>
  </si>
  <si>
    <t>Nombre del Ente: COMISION DE AGUA POTABLE Y ALCANTARILLADO DE TAXCO</t>
  </si>
  <si>
    <t>SERVICIOS PROFESIONALES</t>
  </si>
  <si>
    <t>SUELDOS AL PERSONAL DE BASE</t>
  </si>
  <si>
    <t xml:space="preserve">CONTRATOS POR HONORARIOS ASIMILABLES A SALARIADOS </t>
  </si>
  <si>
    <t>SUELDOS AL PERSONAL EVENTUAL</t>
  </si>
  <si>
    <t xml:space="preserve">PRIMAS DE VACACIONES </t>
  </si>
  <si>
    <t xml:space="preserve">GRATIFICACION DE  FIN DE AÑO </t>
  </si>
  <si>
    <t xml:space="preserve">COMPENSACION DE FIN DEAÑO </t>
  </si>
  <si>
    <t>APORTACIONES AL IMSS</t>
  </si>
  <si>
    <t>APORTACIONESAL SEGURO DE CESANTA EN EDAD AVANZADA Y VEJEZ</t>
  </si>
  <si>
    <t>INDEMNIZACIONES</t>
  </si>
  <si>
    <t>PAGO DE LIQUIDACIONES</t>
  </si>
  <si>
    <t>PRESTACIONES AL PERSONAL DE BASE</t>
  </si>
  <si>
    <t>ESTIMULO ORDINARIOS</t>
  </si>
  <si>
    <t>ESTIMULOS POR ANTIGÜEDAD</t>
  </si>
  <si>
    <t xml:space="preserve">ESTIMULOS POR PRODUCTIVIDAD </t>
  </si>
  <si>
    <t xml:space="preserve">MATERIALES Y SUMINISTROS </t>
  </si>
  <si>
    <t>MATERIAL PARA MANTENIMIENTO DE LA OFICINA</t>
  </si>
  <si>
    <t>MATERIALES PARA IMPRESIÓN Y REPRODUCCION</t>
  </si>
  <si>
    <t>SUMINISTROS INFORMATICOS</t>
  </si>
  <si>
    <t xml:space="preserve">PRODUCTOS IMPRESOS EN PAPEL </t>
  </si>
  <si>
    <t xml:space="preserve">MATERIALES Y ARTICULOS DE LIMPIEZA </t>
  </si>
  <si>
    <t xml:space="preserve">MATERIAL DE MICROMEDICION </t>
  </si>
  <si>
    <t xml:space="preserve">MADERA Y PRODUCTOS DE MADERA </t>
  </si>
  <si>
    <t>ACCESORIOS Y MATERIAL ELECTRICO</t>
  </si>
  <si>
    <t>OTROS SUBSTANCIAS Y PRODUCTOS QUIMICOS</t>
  </si>
  <si>
    <t>ARTICULOS PARA SERVICIOS GENERALES COMO VESTUARIOS Y UNIFORMES</t>
  </si>
  <si>
    <t xml:space="preserve">ARTICULOS PARA SERVICION GENERALES PARA SEGURIDAD Y PROTECCION PERSONAL </t>
  </si>
  <si>
    <t xml:space="preserve">ACCESORIOS Y MATERIALES MENORES </t>
  </si>
  <si>
    <t xml:space="preserve">ARTICULOS AUXILIARES DE COMPUTO </t>
  </si>
  <si>
    <t xml:space="preserve">SERVICIOS GENERALES </t>
  </si>
  <si>
    <t>ENERGIA ELECTRICA</t>
  </si>
  <si>
    <t>TELEFONIA TRADICIONAL</t>
  </si>
  <si>
    <t>TELEFONIA CELULAR</t>
  </si>
  <si>
    <t>ARRENDAMIENTOS DE EDIFICIOS</t>
  </si>
  <si>
    <t>ARRENDAMIENTO DE MAQUINAS, OTROS EQUIPOS Y HERRAMIENTAS</t>
  </si>
  <si>
    <t>SERVICIOS DE INFORMATICA</t>
  </si>
  <si>
    <t>SERVICIOS DE CAPACITACION</t>
  </si>
  <si>
    <t xml:space="preserve">  SERVICIOS PROFESIONALES, CIENTIFICOS Y TECNICOS INTEGRALES</t>
  </si>
  <si>
    <t>COMISIONES BANCARIAS</t>
  </si>
  <si>
    <t>SEGURO DE RESPONSABILIDAD PATRIMONIAL DEL ESTADO</t>
  </si>
  <si>
    <t>MANTENIMIENTO Y CONSERVACION DE PLANTA POTABILIZADORA</t>
  </si>
  <si>
    <t>MANTENIMIENTO DE CONSERVACION DE PLANTA TRATADORA DE AGUAS RESIDUALES</t>
  </si>
  <si>
    <t>REPARACION Y MANTENIMIENTO DE LINEAS DE CONDUCCION</t>
  </si>
  <si>
    <t>REPARACION Y MANTENIMIENTO DE LINEAS DE DISTRIBUCION</t>
  </si>
  <si>
    <t>INSTALACION,REPARACION Y MANTENIMIENTO DE MOBILIARIO Y EQUIPO DE ADMINISTRACION</t>
  </si>
  <si>
    <t>INSTALACION,REPARACION Y MANTENIMIENTO DE EQUIPO DE COMPUTO Y TECNOLOGICO DE LA INFORMACION</t>
  </si>
  <si>
    <t>MANTENIMIENTO Y CONSERVACION DE MAQUINARIA</t>
  </si>
  <si>
    <t>DIFUSION POR RADIO,TELEVISION Y OTROS MEDIOS DE MENSAJE SOBRE PROGRAMACION Y ACTIVIDAD</t>
  </si>
  <si>
    <t>SERVICIO DE CREACION Y DIFUSION DE CONTENIDO EXCLUSIVAMNETE A TRAVES DE INTERNET</t>
  </si>
  <si>
    <t>VIATICOS EN EL PAIS</t>
  </si>
  <si>
    <t>GASTOS DE ORDEN SOCIAL Y CULTURAL</t>
  </si>
  <si>
    <t>DERECHOS CNA EXTRACCION DE AGUAS NACIONALES</t>
  </si>
  <si>
    <t>DERECHOS CNA DESCARGA DE AGUAS RESIDUALES</t>
  </si>
  <si>
    <t>IMPUESTO SOBRE NOMINA Y OTROS QUE SE DERIVEN DE UNA RELACION LABORAL</t>
  </si>
  <si>
    <t>SERVICIOS DE ALIMENTACION</t>
  </si>
  <si>
    <t>OTROS SERVICIOS GENERALES</t>
  </si>
  <si>
    <t>SERVICIOS DE PIPAS</t>
  </si>
  <si>
    <t>BIENES MUEBLES,INMUEBLES E INTANGIBLES</t>
  </si>
  <si>
    <t>EQUIPO DE COMPUTACION</t>
  </si>
  <si>
    <t>VEHICULOS Y EQUIPOS TERRESTRE</t>
  </si>
  <si>
    <t>HERRAMIENTAS Y MAQUINAS- HERRAMIENTA</t>
  </si>
  <si>
    <t>ADEUDOS DE EJERCICIOS FISCALES ANTERIORES</t>
  </si>
  <si>
    <t>ADEFAS</t>
  </si>
  <si>
    <t>SERVICIOS DE ARRENDAMIENTO</t>
  </si>
  <si>
    <t>REPARACION Y MANTENIMIENTO DE EQUIPOS DE TRANSPORTE</t>
  </si>
  <si>
    <t>MOBILIARIO Y EQUIPO</t>
  </si>
  <si>
    <t xml:space="preserve">ARTICULOS Y MATERIAL DE OFICINA </t>
  </si>
  <si>
    <t>OTROS MATERIALES Y ARTICULOS DE CONSTRUCCION</t>
  </si>
  <si>
    <t>COMBUSTIBLES, LUBRICANTES Y ADITIVOS</t>
  </si>
  <si>
    <t>Del 01 de enero al 31 de diciembre de 2024</t>
  </si>
  <si>
    <t>Comentarios de las principales variaciones: Se encontro una variacion del 13% en el ejercicio fiscal 2024 de los egresos presupuestarios.</t>
  </si>
  <si>
    <t>Formato IP-12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</si>
</sst>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 Narrow"/>
      <family val="2"/>
    </font>
    <font>
      <sz val="10"/>
      <name val="Arial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name val="Arial"/>
      <family val="2"/>
    </font>
    <font>
      <b/>
      <i/>
      <sz val="9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 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/>
    <xf numFmtId="0" fontId="5" fillId="0" borderId="0"/>
    <xf numFmtId="0" fontId="14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6" fillId="0" borderId="0" xfId="8" applyFont="1" applyFill="1" applyBorder="1" applyAlignment="1">
      <alignment horizontal="center" vertical="top" wrapText="1"/>
    </xf>
    <xf numFmtId="44" fontId="6" fillId="0" borderId="0" xfId="10" applyFont="1" applyFill="1" applyBorder="1" applyAlignment="1">
      <alignment horizontal="right" vertical="top" wrapText="1"/>
    </xf>
    <xf numFmtId="4" fontId="6" fillId="0" borderId="0" xfId="8" applyNumberFormat="1" applyFont="1" applyFill="1" applyBorder="1" applyAlignment="1">
      <alignment horizontal="right" vertical="top" wrapText="1"/>
    </xf>
    <xf numFmtId="0" fontId="6" fillId="0" borderId="0" xfId="6" applyFont="1" applyAlignment="1">
      <alignment horizontal="center"/>
    </xf>
    <xf numFmtId="0" fontId="6" fillId="0" borderId="0" xfId="6" applyFont="1"/>
    <xf numFmtId="0" fontId="7" fillId="0" borderId="0" xfId="6" applyFont="1"/>
    <xf numFmtId="0" fontId="7" fillId="0" borderId="0" xfId="6" applyFont="1" applyAlignment="1">
      <alignment horizontal="center"/>
    </xf>
    <xf numFmtId="0" fontId="7" fillId="0" borderId="0" xfId="6" applyFont="1" applyAlignment="1"/>
    <xf numFmtId="4" fontId="9" fillId="0" borderId="11" xfId="8" applyNumberFormat="1" applyFont="1" applyFill="1" applyBorder="1" applyAlignment="1">
      <alignment horizontal="left" vertical="top" wrapText="1"/>
    </xf>
    <xf numFmtId="4" fontId="9" fillId="0" borderId="12" xfId="8" applyNumberFormat="1" applyFont="1" applyFill="1" applyBorder="1" applyAlignment="1">
      <alignment horizontal="left" vertical="top" wrapText="1"/>
    </xf>
    <xf numFmtId="44" fontId="9" fillId="0" borderId="12" xfId="10" applyFont="1" applyFill="1" applyBorder="1" applyAlignment="1">
      <alignment horizontal="left" vertical="top" wrapText="1"/>
    </xf>
    <xf numFmtId="0" fontId="9" fillId="0" borderId="13" xfId="8" applyFont="1" applyFill="1" applyBorder="1" applyAlignment="1">
      <alignment horizontal="left" vertical="top" wrapText="1"/>
    </xf>
    <xf numFmtId="4" fontId="9" fillId="0" borderId="14" xfId="8" applyNumberFormat="1" applyFont="1" applyFill="1" applyBorder="1" applyAlignment="1">
      <alignment horizontal="left" vertical="top" wrapText="1"/>
    </xf>
    <xf numFmtId="4" fontId="9" fillId="0" borderId="15" xfId="8" applyNumberFormat="1" applyFont="1" applyFill="1" applyBorder="1" applyAlignment="1">
      <alignment horizontal="left" vertical="top" wrapText="1"/>
    </xf>
    <xf numFmtId="44" fontId="9" fillId="0" borderId="15" xfId="10" applyFont="1" applyFill="1" applyBorder="1" applyAlignment="1">
      <alignment horizontal="left" vertical="top" wrapText="1"/>
    </xf>
    <xf numFmtId="0" fontId="9" fillId="0" borderId="16" xfId="8" applyFont="1" applyFill="1" applyBorder="1" applyAlignment="1">
      <alignment horizontal="left" vertical="top" wrapText="1"/>
    </xf>
    <xf numFmtId="4" fontId="9" fillId="0" borderId="17" xfId="8" applyNumberFormat="1" applyFont="1" applyFill="1" applyBorder="1" applyAlignment="1">
      <alignment horizontal="left" vertical="top" wrapText="1"/>
    </xf>
    <xf numFmtId="4" fontId="9" fillId="0" borderId="18" xfId="8" applyNumberFormat="1" applyFont="1" applyFill="1" applyBorder="1" applyAlignment="1">
      <alignment horizontal="left" vertical="top" wrapText="1"/>
    </xf>
    <xf numFmtId="44" fontId="9" fillId="0" borderId="18" xfId="10" applyFont="1" applyFill="1" applyBorder="1" applyAlignment="1">
      <alignment horizontal="left" vertical="top" wrapText="1"/>
    </xf>
    <xf numFmtId="0" fontId="9" fillId="0" borderId="19" xfId="8" applyFont="1" applyFill="1" applyBorder="1" applyAlignment="1">
      <alignment horizontal="left" vertical="top" wrapText="1"/>
    </xf>
    <xf numFmtId="0" fontId="6" fillId="0" borderId="0" xfId="19" applyFont="1"/>
    <xf numFmtId="0" fontId="8" fillId="0" borderId="0" xfId="19" applyFont="1"/>
    <xf numFmtId="44" fontId="9" fillId="0" borderId="8" xfId="10" applyFont="1" applyFill="1" applyBorder="1" applyAlignment="1">
      <alignment horizontal="right" vertical="top" wrapText="1"/>
    </xf>
    <xf numFmtId="4" fontId="9" fillId="0" borderId="8" xfId="11" applyNumberFormat="1" applyFont="1" applyFill="1" applyBorder="1" applyAlignment="1">
      <alignment horizontal="right" vertical="top" wrapText="1"/>
    </xf>
    <xf numFmtId="4" fontId="9" fillId="0" borderId="8" xfId="8" applyNumberFormat="1" applyFont="1" applyFill="1" applyBorder="1" applyAlignment="1">
      <alignment horizontal="right" vertical="top" wrapText="1"/>
    </xf>
    <xf numFmtId="0" fontId="8" fillId="0" borderId="0" xfId="19" applyFont="1" applyAlignment="1">
      <alignment horizontal="left"/>
    </xf>
    <xf numFmtId="0" fontId="16" fillId="0" borderId="0" xfId="19" applyFont="1"/>
    <xf numFmtId="0" fontId="11" fillId="0" borderId="0" xfId="19" applyFont="1" applyAlignment="1"/>
    <xf numFmtId="44" fontId="9" fillId="0" borderId="20" xfId="10" applyFont="1" applyFill="1" applyBorder="1" applyAlignment="1">
      <alignment horizontal="right" vertical="top" wrapText="1"/>
    </xf>
    <xf numFmtId="4" fontId="9" fillId="0" borderId="20" xfId="11" applyNumberFormat="1" applyFont="1" applyFill="1" applyBorder="1" applyAlignment="1">
      <alignment horizontal="right" vertical="top" wrapText="1"/>
    </xf>
    <xf numFmtId="4" fontId="9" fillId="0" borderId="20" xfId="8" applyNumberFormat="1" applyFont="1" applyFill="1" applyBorder="1" applyAlignment="1">
      <alignment horizontal="right" vertical="top" wrapText="1"/>
    </xf>
    <xf numFmtId="2" fontId="9" fillId="0" borderId="20" xfId="8" applyNumberFormat="1" applyFont="1" applyFill="1" applyBorder="1" applyAlignment="1">
      <alignment horizontal="right" vertical="top" wrapText="1"/>
    </xf>
    <xf numFmtId="0" fontId="4" fillId="0" borderId="0" xfId="19" applyFont="1" applyAlignment="1">
      <alignment horizontal="right"/>
    </xf>
    <xf numFmtId="0" fontId="4" fillId="0" borderId="0" xfId="7" applyFont="1" applyFill="1" applyAlignment="1"/>
    <xf numFmtId="0" fontId="12" fillId="0" borderId="8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18" fillId="0" borderId="20" xfId="0" applyFont="1" applyFill="1" applyBorder="1"/>
    <xf numFmtId="0" fontId="19" fillId="0" borderId="9" xfId="0" applyFont="1" applyFill="1" applyBorder="1"/>
    <xf numFmtId="0" fontId="18" fillId="0" borderId="9" xfId="0" applyFont="1" applyFill="1" applyBorder="1"/>
    <xf numFmtId="164" fontId="20" fillId="0" borderId="8" xfId="10" applyNumberFormat="1" applyFont="1" applyFill="1" applyBorder="1" applyAlignment="1">
      <alignment horizontal="right" vertical="top" wrapText="1"/>
    </xf>
    <xf numFmtId="4" fontId="9" fillId="0" borderId="21" xfId="11" applyNumberFormat="1" applyFont="1" applyFill="1" applyBorder="1" applyAlignment="1">
      <alignment horizontal="right" vertical="top" wrapText="1"/>
    </xf>
    <xf numFmtId="164" fontId="20" fillId="0" borderId="9" xfId="10" applyNumberFormat="1" applyFont="1" applyFill="1" applyBorder="1" applyAlignment="1">
      <alignment horizontal="right" vertical="top" wrapText="1"/>
    </xf>
    <xf numFmtId="0" fontId="8" fillId="0" borderId="22" xfId="19" applyFont="1" applyBorder="1"/>
    <xf numFmtId="10" fontId="6" fillId="0" borderId="20" xfId="11" applyNumberFormat="1" applyFont="1" applyFill="1" applyBorder="1" applyAlignment="1">
      <alignment horizontal="right" vertical="top" wrapText="1"/>
    </xf>
    <xf numFmtId="10" fontId="6" fillId="0" borderId="8" xfId="11" applyNumberFormat="1" applyFont="1" applyFill="1" applyBorder="1" applyAlignment="1">
      <alignment horizontal="right" vertical="top" wrapText="1"/>
    </xf>
    <xf numFmtId="164" fontId="6" fillId="0" borderId="0" xfId="10" applyNumberFormat="1" applyFont="1" applyFill="1" applyBorder="1" applyAlignment="1">
      <alignment horizontal="right" vertical="top" wrapText="1"/>
    </xf>
    <xf numFmtId="10" fontId="20" fillId="0" borderId="8" xfId="11" applyNumberFormat="1" applyFont="1" applyFill="1" applyBorder="1" applyAlignment="1">
      <alignment horizontal="right" vertical="top" wrapText="1"/>
    </xf>
    <xf numFmtId="4" fontId="21" fillId="0" borderId="8" xfId="8" applyNumberFormat="1" applyFont="1" applyFill="1" applyBorder="1" applyAlignment="1">
      <alignment horizontal="right" vertical="top" wrapText="1"/>
    </xf>
    <xf numFmtId="10" fontId="6" fillId="0" borderId="8" xfId="8" applyNumberFormat="1" applyFont="1" applyFill="1" applyBorder="1" applyAlignment="1">
      <alignment horizontal="right" vertical="top" wrapText="1"/>
    </xf>
    <xf numFmtId="0" fontId="6" fillId="0" borderId="0" xfId="6" applyFont="1" applyFill="1" applyBorder="1" applyAlignment="1">
      <alignment horizontal="center"/>
    </xf>
    <xf numFmtId="0" fontId="6" fillId="0" borderId="0" xfId="6" applyFont="1" applyFill="1" applyAlignment="1">
      <alignment horizontal="center"/>
    </xf>
    <xf numFmtId="0" fontId="7" fillId="0" borderId="0" xfId="6" applyFont="1" applyFill="1" applyAlignment="1">
      <alignment horizontal="center"/>
    </xf>
    <xf numFmtId="0" fontId="7" fillId="0" borderId="0" xfId="6" applyFont="1" applyFill="1"/>
    <xf numFmtId="0" fontId="12" fillId="3" borderId="10" xfId="8" applyFont="1" applyFill="1" applyBorder="1" applyAlignment="1">
      <alignment horizontal="center" vertical="center" wrapText="1"/>
    </xf>
    <xf numFmtId="164" fontId="20" fillId="3" borderId="10" xfId="10" applyNumberFormat="1" applyFont="1" applyFill="1" applyBorder="1" applyAlignment="1">
      <alignment horizontal="right" vertical="top" wrapText="1"/>
    </xf>
    <xf numFmtId="10" fontId="20" fillId="3" borderId="10" xfId="10" applyNumberFormat="1" applyFont="1" applyFill="1" applyBorder="1" applyAlignment="1">
      <alignment horizontal="right" vertical="top" wrapText="1"/>
    </xf>
    <xf numFmtId="10" fontId="20" fillId="3" borderId="10" xfId="11" applyNumberFormat="1" applyFont="1" applyFill="1" applyBorder="1" applyAlignment="1">
      <alignment horizontal="right" vertical="top" wrapText="1"/>
    </xf>
    <xf numFmtId="4" fontId="6" fillId="3" borderId="10" xfId="8" applyNumberFormat="1" applyFont="1" applyFill="1" applyBorder="1" applyAlignment="1">
      <alignment horizontal="right" vertical="top" wrapText="1"/>
    </xf>
    <xf numFmtId="10" fontId="6" fillId="3" borderId="10" xfId="8" applyNumberFormat="1" applyFont="1" applyFill="1" applyBorder="1" applyAlignment="1">
      <alignment horizontal="right" vertical="top" wrapText="1"/>
    </xf>
    <xf numFmtId="0" fontId="2" fillId="4" borderId="7" xfId="8" applyFont="1" applyFill="1" applyBorder="1" applyAlignment="1">
      <alignment horizontal="center" vertical="center" wrapText="1"/>
    </xf>
    <xf numFmtId="164" fontId="8" fillId="0" borderId="0" xfId="19" applyNumberFormat="1" applyFont="1"/>
    <xf numFmtId="0" fontId="13" fillId="2" borderId="1" xfId="8" applyFont="1" applyFill="1" applyBorder="1" applyAlignment="1">
      <alignment horizontal="center" vertical="justify"/>
    </xf>
    <xf numFmtId="0" fontId="13" fillId="2" borderId="2" xfId="8" applyFont="1" applyFill="1" applyBorder="1" applyAlignment="1">
      <alignment horizontal="center" vertical="justify"/>
    </xf>
    <xf numFmtId="0" fontId="13" fillId="2" borderId="3" xfId="8" applyFont="1" applyFill="1" applyBorder="1" applyAlignment="1">
      <alignment horizontal="center" vertical="justify"/>
    </xf>
    <xf numFmtId="0" fontId="4" fillId="2" borderId="4" xfId="8" applyFont="1" applyFill="1" applyBorder="1" applyAlignment="1">
      <alignment horizontal="center" vertical="center"/>
    </xf>
    <xf numFmtId="0" fontId="4" fillId="2" borderId="5" xfId="8" applyFont="1" applyFill="1" applyBorder="1" applyAlignment="1">
      <alignment horizontal="center" vertical="center"/>
    </xf>
    <xf numFmtId="0" fontId="4" fillId="2" borderId="6" xfId="8" applyFont="1" applyFill="1" applyBorder="1" applyAlignment="1">
      <alignment horizontal="center" vertical="center"/>
    </xf>
    <xf numFmtId="0" fontId="17" fillId="0" borderId="0" xfId="20" applyFont="1" applyBorder="1" applyAlignment="1">
      <alignment horizontal="left" vertical="center" wrapText="1"/>
    </xf>
    <xf numFmtId="0" fontId="2" fillId="3" borderId="7" xfId="8" applyFont="1" applyFill="1" applyBorder="1" applyAlignment="1">
      <alignment horizontal="center" vertical="center" wrapText="1"/>
    </xf>
  </cellXfs>
  <cellStyles count="22">
    <cellStyle name="Millares 2 2" xfId="16" xr:uid="{00000000-0005-0000-0000-000000000000}"/>
    <cellStyle name="Millares 2 3" xfId="3" xr:uid="{00000000-0005-0000-0000-000001000000}"/>
    <cellStyle name="Millares 5" xfId="1" xr:uid="{00000000-0005-0000-0000-000002000000}"/>
    <cellStyle name="Moneda 2 2" xfId="10" xr:uid="{00000000-0005-0000-0000-000003000000}"/>
    <cellStyle name="Normal" xfId="0" builtinId="0"/>
    <cellStyle name="Normal 10" xfId="2" xr:uid="{00000000-0005-0000-0000-000005000000}"/>
    <cellStyle name="Normal 15" xfId="7" xr:uid="{00000000-0005-0000-0000-000006000000}"/>
    <cellStyle name="Normal 2" xfId="12" xr:uid="{00000000-0005-0000-0000-000007000000}"/>
    <cellStyle name="Normal 2 2" xfId="8" xr:uid="{00000000-0005-0000-0000-000008000000}"/>
    <cellStyle name="Normal 3" xfId="13" xr:uid="{00000000-0005-0000-0000-000009000000}"/>
    <cellStyle name="Normal 3 2" xfId="18" xr:uid="{00000000-0005-0000-0000-00000A000000}"/>
    <cellStyle name="Normal 4" xfId="14" xr:uid="{00000000-0005-0000-0000-00000B000000}"/>
    <cellStyle name="Normal 6 3 2 2" xfId="17" xr:uid="{00000000-0005-0000-0000-00000C000000}"/>
    <cellStyle name="Normal 6 4" xfId="5" xr:uid="{00000000-0005-0000-0000-00000D000000}"/>
    <cellStyle name="Normal 6 4 2" xfId="19" xr:uid="{00000000-0005-0000-0000-00000E000000}"/>
    <cellStyle name="Normal 7 2" xfId="9" xr:uid="{00000000-0005-0000-0000-00000F000000}"/>
    <cellStyle name="Normal 7 2 2" xfId="20" xr:uid="{00000000-0005-0000-0000-000010000000}"/>
    <cellStyle name="Normal 7 3 2" xfId="15" xr:uid="{00000000-0005-0000-0000-000011000000}"/>
    <cellStyle name="Normal 7 4" xfId="21" xr:uid="{00000000-0005-0000-0000-000012000000}"/>
    <cellStyle name="Normal 9 3" xfId="4" xr:uid="{00000000-0005-0000-0000-000013000000}"/>
    <cellStyle name="Normal_Formatos aspecto Financiero 2 2" xfId="6" xr:uid="{00000000-0005-0000-0000-000014000000}"/>
    <cellStyle name="Porcentual 2" xfId="1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81</xdr:row>
      <xdr:rowOff>222250</xdr:rowOff>
    </xdr:from>
    <xdr:ext cx="2143792" cy="6667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E76891DE-BDF3-47CB-B2C7-2860AFB799C4}"/>
                </a:ext>
              </a:extLst>
            </xdr:cNvPr>
            <xdr:cNvSpPr txBox="1"/>
          </xdr:nvSpPr>
          <xdr:spPr>
            <a:xfrm>
              <a:off x="0" y="16859250"/>
              <a:ext cx="2143792" cy="666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E76891DE-BDF3-47CB-B2C7-2860AFB799C4}"/>
                </a:ext>
              </a:extLst>
            </xdr:cNvPr>
            <xdr:cNvSpPr txBox="1"/>
          </xdr:nvSpPr>
          <xdr:spPr>
            <a:xfrm>
              <a:off x="0" y="16859250"/>
              <a:ext cx="2143792" cy="666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█(𝐸𝑙𝑎𝑏𝑜𝑟𝑎𝑑𝑜 𝑃𝑜𝑟@𝐶.𝑃.𝐽𝑜𝑠𝑒 𝐷𝑎𝑛𝑖𝑒𝑙 𝑀𝑎𝑐𝑒𝑑𝑜 𝐹𝑙𝑜𝑟𝑒𝑠@𝐸𝑛𝑐. 𝐴𝑟𝑒𝑎 𝑑𝑒 𝑇𝑒𝑠𝑜𝑟𝑒𝑟𝑖𝑎)) ̅</a:t>
              </a:r>
              <a:endParaRPr lang="es-MX" sz="125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0</xdr:col>
      <xdr:colOff>2242705</xdr:colOff>
      <xdr:row>81</xdr:row>
      <xdr:rowOff>222251</xdr:rowOff>
    </xdr:from>
    <xdr:ext cx="2961409" cy="6985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E469B2D2-486B-4AB8-9C15-8453AB140C0B}"/>
                </a:ext>
              </a:extLst>
            </xdr:cNvPr>
            <xdr:cNvSpPr txBox="1"/>
          </xdr:nvSpPr>
          <xdr:spPr>
            <a:xfrm>
              <a:off x="2242705" y="16859251"/>
              <a:ext cx="2961409" cy="698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E469B2D2-486B-4AB8-9C15-8453AB140C0B}"/>
                </a:ext>
              </a:extLst>
            </xdr:cNvPr>
            <xdr:cNvSpPr txBox="1"/>
          </xdr:nvSpPr>
          <xdr:spPr>
            <a:xfrm>
              <a:off x="2242705" y="16859251"/>
              <a:ext cx="2961409" cy="698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█(𝑅𝑒𝑣𝑖𝑠𝑎𝑑𝑜 𝑃𝑜𝑟@𝐶.𝐿𝑖𝑐.𝑌𝑒𝑠𝑒𝑛𝑖𝑎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2</xdr:col>
      <xdr:colOff>69272</xdr:colOff>
      <xdr:row>81</xdr:row>
      <xdr:rowOff>211667</xdr:rowOff>
    </xdr:from>
    <xdr:ext cx="2832190" cy="70908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E116D13C-167E-421B-A99E-7BCF34136F4D}"/>
                </a:ext>
              </a:extLst>
            </xdr:cNvPr>
            <xdr:cNvSpPr txBox="1"/>
          </xdr:nvSpPr>
          <xdr:spPr>
            <a:xfrm>
              <a:off x="5381291" y="16653282"/>
              <a:ext cx="2832190" cy="7090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E116D13C-167E-421B-A99E-7BCF34136F4D}"/>
                </a:ext>
              </a:extLst>
            </xdr:cNvPr>
            <xdr:cNvSpPr txBox="1"/>
          </xdr:nvSpPr>
          <xdr:spPr>
            <a:xfrm>
              <a:off x="5381291" y="16653282"/>
              <a:ext cx="2832190" cy="7090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█(𝐴𝑝𝑟𝑜𝑏𝑎𝑑𝑜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25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632113</xdr:colOff>
      <xdr:row>81</xdr:row>
      <xdr:rowOff>211668</xdr:rowOff>
    </xdr:from>
    <xdr:ext cx="2242705" cy="68791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FA3C4F80-BC4F-4ED9-9981-AE8792984CBA}"/>
                </a:ext>
              </a:extLst>
            </xdr:cNvPr>
            <xdr:cNvSpPr txBox="1"/>
          </xdr:nvSpPr>
          <xdr:spPr>
            <a:xfrm>
              <a:off x="7955780" y="16848668"/>
              <a:ext cx="2242705" cy="687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FA3C4F80-BC4F-4ED9-9981-AE8792984CBA}"/>
                </a:ext>
              </a:extLst>
            </xdr:cNvPr>
            <xdr:cNvSpPr txBox="1"/>
          </xdr:nvSpPr>
          <xdr:spPr>
            <a:xfrm>
              <a:off x="7955780" y="16848668"/>
              <a:ext cx="2242705" cy="6879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5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0</xdr:col>
      <xdr:colOff>0</xdr:colOff>
      <xdr:row>0</xdr:row>
      <xdr:rowOff>0</xdr:rowOff>
    </xdr:from>
    <xdr:ext cx="1866900" cy="681404"/>
    <xdr:pic>
      <xdr:nvPicPr>
        <xdr:cNvPr id="6" name="Imagen 6">
          <a:extLst>
            <a:ext uri="{FF2B5EF4-FFF2-40B4-BE49-F238E27FC236}">
              <a16:creationId xmlns:a16="http://schemas.microsoft.com/office/drawing/2014/main" id="{3E09DF87-166D-4C6E-964F-3BCE5A78A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681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</xdr:colOff>
      <xdr:row>0</xdr:row>
      <xdr:rowOff>0</xdr:rowOff>
    </xdr:from>
    <xdr:ext cx="2000250" cy="688731"/>
    <xdr:pic>
      <xdr:nvPicPr>
        <xdr:cNvPr id="7" name="Imagen 6">
          <a:extLst>
            <a:ext uri="{FF2B5EF4-FFF2-40B4-BE49-F238E27FC236}">
              <a16:creationId xmlns:a16="http://schemas.microsoft.com/office/drawing/2014/main" id="{EAE6D6A6-3F1A-4D4A-8CFE-EF1878B6A0B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2886" y="0"/>
          <a:ext cx="2000250" cy="68873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showGridLines="0" tabSelected="1" zoomScale="130" zoomScaleNormal="130" zoomScaleSheetLayoutView="90" zoomScalePageLayoutView="59" workbookViewId="0">
      <selection activeCell="J3" sqref="J3"/>
    </sheetView>
  </sheetViews>
  <sheetFormatPr baseColWidth="10" defaultRowHeight="15"/>
  <cols>
    <col min="1" max="1" width="62" style="22" customWidth="1"/>
    <col min="2" max="2" width="17.7109375" style="22" customWidth="1"/>
    <col min="3" max="3" width="12.28515625" style="22" customWidth="1"/>
    <col min="4" max="4" width="17.7109375" style="22" customWidth="1"/>
    <col min="5" max="5" width="12.28515625" style="22" customWidth="1"/>
    <col min="6" max="6" width="17.7109375" style="22" customWidth="1"/>
    <col min="7" max="7" width="12.28515625" style="22" customWidth="1"/>
    <col min="8" max="8" width="18.140625" style="22" customWidth="1"/>
    <col min="9" max="256" width="11.42578125" style="22"/>
    <col min="257" max="257" width="45.42578125" style="22" customWidth="1"/>
    <col min="258" max="258" width="23.42578125" style="22" customWidth="1"/>
    <col min="259" max="259" width="15.28515625" style="22" customWidth="1"/>
    <col min="260" max="260" width="21.28515625" style="22" customWidth="1"/>
    <col min="261" max="261" width="12.140625" style="22" customWidth="1"/>
    <col min="262" max="262" width="21.140625" style="22" customWidth="1"/>
    <col min="263" max="263" width="16.28515625" style="22" customWidth="1"/>
    <col min="264" max="264" width="9.5703125" style="22" customWidth="1"/>
    <col min="265" max="512" width="11.42578125" style="22"/>
    <col min="513" max="513" width="45.42578125" style="22" customWidth="1"/>
    <col min="514" max="514" width="23.42578125" style="22" customWidth="1"/>
    <col min="515" max="515" width="15.28515625" style="22" customWidth="1"/>
    <col min="516" max="516" width="21.28515625" style="22" customWidth="1"/>
    <col min="517" max="517" width="12.140625" style="22" customWidth="1"/>
    <col min="518" max="518" width="21.140625" style="22" customWidth="1"/>
    <col min="519" max="519" width="16.28515625" style="22" customWidth="1"/>
    <col min="520" max="520" width="9.5703125" style="22" customWidth="1"/>
    <col min="521" max="768" width="11.42578125" style="22"/>
    <col min="769" max="769" width="45.42578125" style="22" customWidth="1"/>
    <col min="770" max="770" width="23.42578125" style="22" customWidth="1"/>
    <col min="771" max="771" width="15.28515625" style="22" customWidth="1"/>
    <col min="772" max="772" width="21.28515625" style="22" customWidth="1"/>
    <col min="773" max="773" width="12.140625" style="22" customWidth="1"/>
    <col min="774" max="774" width="21.140625" style="22" customWidth="1"/>
    <col min="775" max="775" width="16.28515625" style="22" customWidth="1"/>
    <col min="776" max="776" width="9.5703125" style="22" customWidth="1"/>
    <col min="777" max="1024" width="11.42578125" style="22"/>
    <col min="1025" max="1025" width="45.42578125" style="22" customWidth="1"/>
    <col min="1026" max="1026" width="23.42578125" style="22" customWidth="1"/>
    <col min="1027" max="1027" width="15.28515625" style="22" customWidth="1"/>
    <col min="1028" max="1028" width="21.28515625" style="22" customWidth="1"/>
    <col min="1029" max="1029" width="12.140625" style="22" customWidth="1"/>
    <col min="1030" max="1030" width="21.140625" style="22" customWidth="1"/>
    <col min="1031" max="1031" width="16.28515625" style="22" customWidth="1"/>
    <col min="1032" max="1032" width="9.5703125" style="22" customWidth="1"/>
    <col min="1033" max="1280" width="11.42578125" style="22"/>
    <col min="1281" max="1281" width="45.42578125" style="22" customWidth="1"/>
    <col min="1282" max="1282" width="23.42578125" style="22" customWidth="1"/>
    <col min="1283" max="1283" width="15.28515625" style="22" customWidth="1"/>
    <col min="1284" max="1284" width="21.28515625" style="22" customWidth="1"/>
    <col min="1285" max="1285" width="12.140625" style="22" customWidth="1"/>
    <col min="1286" max="1286" width="21.140625" style="22" customWidth="1"/>
    <col min="1287" max="1287" width="16.28515625" style="22" customWidth="1"/>
    <col min="1288" max="1288" width="9.5703125" style="22" customWidth="1"/>
    <col min="1289" max="1536" width="11.42578125" style="22"/>
    <col min="1537" max="1537" width="45.42578125" style="22" customWidth="1"/>
    <col min="1538" max="1538" width="23.42578125" style="22" customWidth="1"/>
    <col min="1539" max="1539" width="15.28515625" style="22" customWidth="1"/>
    <col min="1540" max="1540" width="21.28515625" style="22" customWidth="1"/>
    <col min="1541" max="1541" width="12.140625" style="22" customWidth="1"/>
    <col min="1542" max="1542" width="21.140625" style="22" customWidth="1"/>
    <col min="1543" max="1543" width="16.28515625" style="22" customWidth="1"/>
    <col min="1544" max="1544" width="9.5703125" style="22" customWidth="1"/>
    <col min="1545" max="1792" width="11.42578125" style="22"/>
    <col min="1793" max="1793" width="45.42578125" style="22" customWidth="1"/>
    <col min="1794" max="1794" width="23.42578125" style="22" customWidth="1"/>
    <col min="1795" max="1795" width="15.28515625" style="22" customWidth="1"/>
    <col min="1796" max="1796" width="21.28515625" style="22" customWidth="1"/>
    <col min="1797" max="1797" width="12.140625" style="22" customWidth="1"/>
    <col min="1798" max="1798" width="21.140625" style="22" customWidth="1"/>
    <col min="1799" max="1799" width="16.28515625" style="22" customWidth="1"/>
    <col min="1800" max="1800" width="9.5703125" style="22" customWidth="1"/>
    <col min="1801" max="2048" width="11.42578125" style="22"/>
    <col min="2049" max="2049" width="45.42578125" style="22" customWidth="1"/>
    <col min="2050" max="2050" width="23.42578125" style="22" customWidth="1"/>
    <col min="2051" max="2051" width="15.28515625" style="22" customWidth="1"/>
    <col min="2052" max="2052" width="21.28515625" style="22" customWidth="1"/>
    <col min="2053" max="2053" width="12.140625" style="22" customWidth="1"/>
    <col min="2054" max="2054" width="21.140625" style="22" customWidth="1"/>
    <col min="2055" max="2055" width="16.28515625" style="22" customWidth="1"/>
    <col min="2056" max="2056" width="9.5703125" style="22" customWidth="1"/>
    <col min="2057" max="2304" width="11.42578125" style="22"/>
    <col min="2305" max="2305" width="45.42578125" style="22" customWidth="1"/>
    <col min="2306" max="2306" width="23.42578125" style="22" customWidth="1"/>
    <col min="2307" max="2307" width="15.28515625" style="22" customWidth="1"/>
    <col min="2308" max="2308" width="21.28515625" style="22" customWidth="1"/>
    <col min="2309" max="2309" width="12.140625" style="22" customWidth="1"/>
    <col min="2310" max="2310" width="21.140625" style="22" customWidth="1"/>
    <col min="2311" max="2311" width="16.28515625" style="22" customWidth="1"/>
    <col min="2312" max="2312" width="9.5703125" style="22" customWidth="1"/>
    <col min="2313" max="2560" width="11.42578125" style="22"/>
    <col min="2561" max="2561" width="45.42578125" style="22" customWidth="1"/>
    <col min="2562" max="2562" width="23.42578125" style="22" customWidth="1"/>
    <col min="2563" max="2563" width="15.28515625" style="22" customWidth="1"/>
    <col min="2564" max="2564" width="21.28515625" style="22" customWidth="1"/>
    <col min="2565" max="2565" width="12.140625" style="22" customWidth="1"/>
    <col min="2566" max="2566" width="21.140625" style="22" customWidth="1"/>
    <col min="2567" max="2567" width="16.28515625" style="22" customWidth="1"/>
    <col min="2568" max="2568" width="9.5703125" style="22" customWidth="1"/>
    <col min="2569" max="2816" width="11.42578125" style="22"/>
    <col min="2817" max="2817" width="45.42578125" style="22" customWidth="1"/>
    <col min="2818" max="2818" width="23.42578125" style="22" customWidth="1"/>
    <col min="2819" max="2819" width="15.28515625" style="22" customWidth="1"/>
    <col min="2820" max="2820" width="21.28515625" style="22" customWidth="1"/>
    <col min="2821" max="2821" width="12.140625" style="22" customWidth="1"/>
    <col min="2822" max="2822" width="21.140625" style="22" customWidth="1"/>
    <col min="2823" max="2823" width="16.28515625" style="22" customWidth="1"/>
    <col min="2824" max="2824" width="9.5703125" style="22" customWidth="1"/>
    <col min="2825" max="3072" width="11.42578125" style="22"/>
    <col min="3073" max="3073" width="45.42578125" style="22" customWidth="1"/>
    <col min="3074" max="3074" width="23.42578125" style="22" customWidth="1"/>
    <col min="3075" max="3075" width="15.28515625" style="22" customWidth="1"/>
    <col min="3076" max="3076" width="21.28515625" style="22" customWidth="1"/>
    <col min="3077" max="3077" width="12.140625" style="22" customWidth="1"/>
    <col min="3078" max="3078" width="21.140625" style="22" customWidth="1"/>
    <col min="3079" max="3079" width="16.28515625" style="22" customWidth="1"/>
    <col min="3080" max="3080" width="9.5703125" style="22" customWidth="1"/>
    <col min="3081" max="3328" width="11.42578125" style="22"/>
    <col min="3329" max="3329" width="45.42578125" style="22" customWidth="1"/>
    <col min="3330" max="3330" width="23.42578125" style="22" customWidth="1"/>
    <col min="3331" max="3331" width="15.28515625" style="22" customWidth="1"/>
    <col min="3332" max="3332" width="21.28515625" style="22" customWidth="1"/>
    <col min="3333" max="3333" width="12.140625" style="22" customWidth="1"/>
    <col min="3334" max="3334" width="21.140625" style="22" customWidth="1"/>
    <col min="3335" max="3335" width="16.28515625" style="22" customWidth="1"/>
    <col min="3336" max="3336" width="9.5703125" style="22" customWidth="1"/>
    <col min="3337" max="3584" width="11.42578125" style="22"/>
    <col min="3585" max="3585" width="45.42578125" style="22" customWidth="1"/>
    <col min="3586" max="3586" width="23.42578125" style="22" customWidth="1"/>
    <col min="3587" max="3587" width="15.28515625" style="22" customWidth="1"/>
    <col min="3588" max="3588" width="21.28515625" style="22" customWidth="1"/>
    <col min="3589" max="3589" width="12.140625" style="22" customWidth="1"/>
    <col min="3590" max="3590" width="21.140625" style="22" customWidth="1"/>
    <col min="3591" max="3591" width="16.28515625" style="22" customWidth="1"/>
    <col min="3592" max="3592" width="9.5703125" style="22" customWidth="1"/>
    <col min="3593" max="3840" width="11.42578125" style="22"/>
    <col min="3841" max="3841" width="45.42578125" style="22" customWidth="1"/>
    <col min="3842" max="3842" width="23.42578125" style="22" customWidth="1"/>
    <col min="3843" max="3843" width="15.28515625" style="22" customWidth="1"/>
    <col min="3844" max="3844" width="21.28515625" style="22" customWidth="1"/>
    <col min="3845" max="3845" width="12.140625" style="22" customWidth="1"/>
    <col min="3846" max="3846" width="21.140625" style="22" customWidth="1"/>
    <col min="3847" max="3847" width="16.28515625" style="22" customWidth="1"/>
    <col min="3848" max="3848" width="9.5703125" style="22" customWidth="1"/>
    <col min="3849" max="4096" width="11.42578125" style="22"/>
    <col min="4097" max="4097" width="45.42578125" style="22" customWidth="1"/>
    <col min="4098" max="4098" width="23.42578125" style="22" customWidth="1"/>
    <col min="4099" max="4099" width="15.28515625" style="22" customWidth="1"/>
    <col min="4100" max="4100" width="21.28515625" style="22" customWidth="1"/>
    <col min="4101" max="4101" width="12.140625" style="22" customWidth="1"/>
    <col min="4102" max="4102" width="21.140625" style="22" customWidth="1"/>
    <col min="4103" max="4103" width="16.28515625" style="22" customWidth="1"/>
    <col min="4104" max="4104" width="9.5703125" style="22" customWidth="1"/>
    <col min="4105" max="4352" width="11.42578125" style="22"/>
    <col min="4353" max="4353" width="45.42578125" style="22" customWidth="1"/>
    <col min="4354" max="4354" width="23.42578125" style="22" customWidth="1"/>
    <col min="4355" max="4355" width="15.28515625" style="22" customWidth="1"/>
    <col min="4356" max="4356" width="21.28515625" style="22" customWidth="1"/>
    <col min="4357" max="4357" width="12.140625" style="22" customWidth="1"/>
    <col min="4358" max="4358" width="21.140625" style="22" customWidth="1"/>
    <col min="4359" max="4359" width="16.28515625" style="22" customWidth="1"/>
    <col min="4360" max="4360" width="9.5703125" style="22" customWidth="1"/>
    <col min="4361" max="4608" width="11.42578125" style="22"/>
    <col min="4609" max="4609" width="45.42578125" style="22" customWidth="1"/>
    <col min="4610" max="4610" width="23.42578125" style="22" customWidth="1"/>
    <col min="4611" max="4611" width="15.28515625" style="22" customWidth="1"/>
    <col min="4612" max="4612" width="21.28515625" style="22" customWidth="1"/>
    <col min="4613" max="4613" width="12.140625" style="22" customWidth="1"/>
    <col min="4614" max="4614" width="21.140625" style="22" customWidth="1"/>
    <col min="4615" max="4615" width="16.28515625" style="22" customWidth="1"/>
    <col min="4616" max="4616" width="9.5703125" style="22" customWidth="1"/>
    <col min="4617" max="4864" width="11.42578125" style="22"/>
    <col min="4865" max="4865" width="45.42578125" style="22" customWidth="1"/>
    <col min="4866" max="4866" width="23.42578125" style="22" customWidth="1"/>
    <col min="4867" max="4867" width="15.28515625" style="22" customWidth="1"/>
    <col min="4868" max="4868" width="21.28515625" style="22" customWidth="1"/>
    <col min="4869" max="4869" width="12.140625" style="22" customWidth="1"/>
    <col min="4870" max="4870" width="21.140625" style="22" customWidth="1"/>
    <col min="4871" max="4871" width="16.28515625" style="22" customWidth="1"/>
    <col min="4872" max="4872" width="9.5703125" style="22" customWidth="1"/>
    <col min="4873" max="5120" width="11.42578125" style="22"/>
    <col min="5121" max="5121" width="45.42578125" style="22" customWidth="1"/>
    <col min="5122" max="5122" width="23.42578125" style="22" customWidth="1"/>
    <col min="5123" max="5123" width="15.28515625" style="22" customWidth="1"/>
    <col min="5124" max="5124" width="21.28515625" style="22" customWidth="1"/>
    <col min="5125" max="5125" width="12.140625" style="22" customWidth="1"/>
    <col min="5126" max="5126" width="21.140625" style="22" customWidth="1"/>
    <col min="5127" max="5127" width="16.28515625" style="22" customWidth="1"/>
    <col min="5128" max="5128" width="9.5703125" style="22" customWidth="1"/>
    <col min="5129" max="5376" width="11.42578125" style="22"/>
    <col min="5377" max="5377" width="45.42578125" style="22" customWidth="1"/>
    <col min="5378" max="5378" width="23.42578125" style="22" customWidth="1"/>
    <col min="5379" max="5379" width="15.28515625" style="22" customWidth="1"/>
    <col min="5380" max="5380" width="21.28515625" style="22" customWidth="1"/>
    <col min="5381" max="5381" width="12.140625" style="22" customWidth="1"/>
    <col min="5382" max="5382" width="21.140625" style="22" customWidth="1"/>
    <col min="5383" max="5383" width="16.28515625" style="22" customWidth="1"/>
    <col min="5384" max="5384" width="9.5703125" style="22" customWidth="1"/>
    <col min="5385" max="5632" width="11.42578125" style="22"/>
    <col min="5633" max="5633" width="45.42578125" style="22" customWidth="1"/>
    <col min="5634" max="5634" width="23.42578125" style="22" customWidth="1"/>
    <col min="5635" max="5635" width="15.28515625" style="22" customWidth="1"/>
    <col min="5636" max="5636" width="21.28515625" style="22" customWidth="1"/>
    <col min="5637" max="5637" width="12.140625" style="22" customWidth="1"/>
    <col min="5638" max="5638" width="21.140625" style="22" customWidth="1"/>
    <col min="5639" max="5639" width="16.28515625" style="22" customWidth="1"/>
    <col min="5640" max="5640" width="9.5703125" style="22" customWidth="1"/>
    <col min="5641" max="5888" width="11.42578125" style="22"/>
    <col min="5889" max="5889" width="45.42578125" style="22" customWidth="1"/>
    <col min="5890" max="5890" width="23.42578125" style="22" customWidth="1"/>
    <col min="5891" max="5891" width="15.28515625" style="22" customWidth="1"/>
    <col min="5892" max="5892" width="21.28515625" style="22" customWidth="1"/>
    <col min="5893" max="5893" width="12.140625" style="22" customWidth="1"/>
    <col min="5894" max="5894" width="21.140625" style="22" customWidth="1"/>
    <col min="5895" max="5895" width="16.28515625" style="22" customWidth="1"/>
    <col min="5896" max="5896" width="9.5703125" style="22" customWidth="1"/>
    <col min="5897" max="6144" width="11.42578125" style="22"/>
    <col min="6145" max="6145" width="45.42578125" style="22" customWidth="1"/>
    <col min="6146" max="6146" width="23.42578125" style="22" customWidth="1"/>
    <col min="6147" max="6147" width="15.28515625" style="22" customWidth="1"/>
    <col min="6148" max="6148" width="21.28515625" style="22" customWidth="1"/>
    <col min="6149" max="6149" width="12.140625" style="22" customWidth="1"/>
    <col min="6150" max="6150" width="21.140625" style="22" customWidth="1"/>
    <col min="6151" max="6151" width="16.28515625" style="22" customWidth="1"/>
    <col min="6152" max="6152" width="9.5703125" style="22" customWidth="1"/>
    <col min="6153" max="6400" width="11.42578125" style="22"/>
    <col min="6401" max="6401" width="45.42578125" style="22" customWidth="1"/>
    <col min="6402" max="6402" width="23.42578125" style="22" customWidth="1"/>
    <col min="6403" max="6403" width="15.28515625" style="22" customWidth="1"/>
    <col min="6404" max="6404" width="21.28515625" style="22" customWidth="1"/>
    <col min="6405" max="6405" width="12.140625" style="22" customWidth="1"/>
    <col min="6406" max="6406" width="21.140625" style="22" customWidth="1"/>
    <col min="6407" max="6407" width="16.28515625" style="22" customWidth="1"/>
    <col min="6408" max="6408" width="9.5703125" style="22" customWidth="1"/>
    <col min="6409" max="6656" width="11.42578125" style="22"/>
    <col min="6657" max="6657" width="45.42578125" style="22" customWidth="1"/>
    <col min="6658" max="6658" width="23.42578125" style="22" customWidth="1"/>
    <col min="6659" max="6659" width="15.28515625" style="22" customWidth="1"/>
    <col min="6660" max="6660" width="21.28515625" style="22" customWidth="1"/>
    <col min="6661" max="6661" width="12.140625" style="22" customWidth="1"/>
    <col min="6662" max="6662" width="21.140625" style="22" customWidth="1"/>
    <col min="6663" max="6663" width="16.28515625" style="22" customWidth="1"/>
    <col min="6664" max="6664" width="9.5703125" style="22" customWidth="1"/>
    <col min="6665" max="6912" width="11.42578125" style="22"/>
    <col min="6913" max="6913" width="45.42578125" style="22" customWidth="1"/>
    <col min="6914" max="6914" width="23.42578125" style="22" customWidth="1"/>
    <col min="6915" max="6915" width="15.28515625" style="22" customWidth="1"/>
    <col min="6916" max="6916" width="21.28515625" style="22" customWidth="1"/>
    <col min="6917" max="6917" width="12.140625" style="22" customWidth="1"/>
    <col min="6918" max="6918" width="21.140625" style="22" customWidth="1"/>
    <col min="6919" max="6919" width="16.28515625" style="22" customWidth="1"/>
    <col min="6920" max="6920" width="9.5703125" style="22" customWidth="1"/>
    <col min="6921" max="7168" width="11.42578125" style="22"/>
    <col min="7169" max="7169" width="45.42578125" style="22" customWidth="1"/>
    <col min="7170" max="7170" width="23.42578125" style="22" customWidth="1"/>
    <col min="7171" max="7171" width="15.28515625" style="22" customWidth="1"/>
    <col min="7172" max="7172" width="21.28515625" style="22" customWidth="1"/>
    <col min="7173" max="7173" width="12.140625" style="22" customWidth="1"/>
    <col min="7174" max="7174" width="21.140625" style="22" customWidth="1"/>
    <col min="7175" max="7175" width="16.28515625" style="22" customWidth="1"/>
    <col min="7176" max="7176" width="9.5703125" style="22" customWidth="1"/>
    <col min="7177" max="7424" width="11.42578125" style="22"/>
    <col min="7425" max="7425" width="45.42578125" style="22" customWidth="1"/>
    <col min="7426" max="7426" width="23.42578125" style="22" customWidth="1"/>
    <col min="7427" max="7427" width="15.28515625" style="22" customWidth="1"/>
    <col min="7428" max="7428" width="21.28515625" style="22" customWidth="1"/>
    <col min="7429" max="7429" width="12.140625" style="22" customWidth="1"/>
    <col min="7430" max="7430" width="21.140625" style="22" customWidth="1"/>
    <col min="7431" max="7431" width="16.28515625" style="22" customWidth="1"/>
    <col min="7432" max="7432" width="9.5703125" style="22" customWidth="1"/>
    <col min="7433" max="7680" width="11.42578125" style="22"/>
    <col min="7681" max="7681" width="45.42578125" style="22" customWidth="1"/>
    <col min="7682" max="7682" width="23.42578125" style="22" customWidth="1"/>
    <col min="7683" max="7683" width="15.28515625" style="22" customWidth="1"/>
    <col min="7684" max="7684" width="21.28515625" style="22" customWidth="1"/>
    <col min="7685" max="7685" width="12.140625" style="22" customWidth="1"/>
    <col min="7686" max="7686" width="21.140625" style="22" customWidth="1"/>
    <col min="7687" max="7687" width="16.28515625" style="22" customWidth="1"/>
    <col min="7688" max="7688" width="9.5703125" style="22" customWidth="1"/>
    <col min="7689" max="7936" width="11.42578125" style="22"/>
    <col min="7937" max="7937" width="45.42578125" style="22" customWidth="1"/>
    <col min="7938" max="7938" width="23.42578125" style="22" customWidth="1"/>
    <col min="7939" max="7939" width="15.28515625" style="22" customWidth="1"/>
    <col min="7940" max="7940" width="21.28515625" style="22" customWidth="1"/>
    <col min="7941" max="7941" width="12.140625" style="22" customWidth="1"/>
    <col min="7942" max="7942" width="21.140625" style="22" customWidth="1"/>
    <col min="7943" max="7943" width="16.28515625" style="22" customWidth="1"/>
    <col min="7944" max="7944" width="9.5703125" style="22" customWidth="1"/>
    <col min="7945" max="8192" width="11.42578125" style="22"/>
    <col min="8193" max="8193" width="45.42578125" style="22" customWidth="1"/>
    <col min="8194" max="8194" width="23.42578125" style="22" customWidth="1"/>
    <col min="8195" max="8195" width="15.28515625" style="22" customWidth="1"/>
    <col min="8196" max="8196" width="21.28515625" style="22" customWidth="1"/>
    <col min="8197" max="8197" width="12.140625" style="22" customWidth="1"/>
    <col min="8198" max="8198" width="21.140625" style="22" customWidth="1"/>
    <col min="8199" max="8199" width="16.28515625" style="22" customWidth="1"/>
    <col min="8200" max="8200" width="9.5703125" style="22" customWidth="1"/>
    <col min="8201" max="8448" width="11.42578125" style="22"/>
    <col min="8449" max="8449" width="45.42578125" style="22" customWidth="1"/>
    <col min="8450" max="8450" width="23.42578125" style="22" customWidth="1"/>
    <col min="8451" max="8451" width="15.28515625" style="22" customWidth="1"/>
    <col min="8452" max="8452" width="21.28515625" style="22" customWidth="1"/>
    <col min="8453" max="8453" width="12.140625" style="22" customWidth="1"/>
    <col min="8454" max="8454" width="21.140625" style="22" customWidth="1"/>
    <col min="8455" max="8455" width="16.28515625" style="22" customWidth="1"/>
    <col min="8456" max="8456" width="9.5703125" style="22" customWidth="1"/>
    <col min="8457" max="8704" width="11.42578125" style="22"/>
    <col min="8705" max="8705" width="45.42578125" style="22" customWidth="1"/>
    <col min="8706" max="8706" width="23.42578125" style="22" customWidth="1"/>
    <col min="8707" max="8707" width="15.28515625" style="22" customWidth="1"/>
    <col min="8708" max="8708" width="21.28515625" style="22" customWidth="1"/>
    <col min="8709" max="8709" width="12.140625" style="22" customWidth="1"/>
    <col min="8710" max="8710" width="21.140625" style="22" customWidth="1"/>
    <col min="8711" max="8711" width="16.28515625" style="22" customWidth="1"/>
    <col min="8712" max="8712" width="9.5703125" style="22" customWidth="1"/>
    <col min="8713" max="8960" width="11.42578125" style="22"/>
    <col min="8961" max="8961" width="45.42578125" style="22" customWidth="1"/>
    <col min="8962" max="8962" width="23.42578125" style="22" customWidth="1"/>
    <col min="8963" max="8963" width="15.28515625" style="22" customWidth="1"/>
    <col min="8964" max="8964" width="21.28515625" style="22" customWidth="1"/>
    <col min="8965" max="8965" width="12.140625" style="22" customWidth="1"/>
    <col min="8966" max="8966" width="21.140625" style="22" customWidth="1"/>
    <col min="8967" max="8967" width="16.28515625" style="22" customWidth="1"/>
    <col min="8968" max="8968" width="9.5703125" style="22" customWidth="1"/>
    <col min="8969" max="9216" width="11.42578125" style="22"/>
    <col min="9217" max="9217" width="45.42578125" style="22" customWidth="1"/>
    <col min="9218" max="9218" width="23.42578125" style="22" customWidth="1"/>
    <col min="9219" max="9219" width="15.28515625" style="22" customWidth="1"/>
    <col min="9220" max="9220" width="21.28515625" style="22" customWidth="1"/>
    <col min="9221" max="9221" width="12.140625" style="22" customWidth="1"/>
    <col min="9222" max="9222" width="21.140625" style="22" customWidth="1"/>
    <col min="9223" max="9223" width="16.28515625" style="22" customWidth="1"/>
    <col min="9224" max="9224" width="9.5703125" style="22" customWidth="1"/>
    <col min="9225" max="9472" width="11.42578125" style="22"/>
    <col min="9473" max="9473" width="45.42578125" style="22" customWidth="1"/>
    <col min="9474" max="9474" width="23.42578125" style="22" customWidth="1"/>
    <col min="9475" max="9475" width="15.28515625" style="22" customWidth="1"/>
    <col min="9476" max="9476" width="21.28515625" style="22" customWidth="1"/>
    <col min="9477" max="9477" width="12.140625" style="22" customWidth="1"/>
    <col min="9478" max="9478" width="21.140625" style="22" customWidth="1"/>
    <col min="9479" max="9479" width="16.28515625" style="22" customWidth="1"/>
    <col min="9480" max="9480" width="9.5703125" style="22" customWidth="1"/>
    <col min="9481" max="9728" width="11.42578125" style="22"/>
    <col min="9729" max="9729" width="45.42578125" style="22" customWidth="1"/>
    <col min="9730" max="9730" width="23.42578125" style="22" customWidth="1"/>
    <col min="9731" max="9731" width="15.28515625" style="22" customWidth="1"/>
    <col min="9732" max="9732" width="21.28515625" style="22" customWidth="1"/>
    <col min="9733" max="9733" width="12.140625" style="22" customWidth="1"/>
    <col min="9734" max="9734" width="21.140625" style="22" customWidth="1"/>
    <col min="9735" max="9735" width="16.28515625" style="22" customWidth="1"/>
    <col min="9736" max="9736" width="9.5703125" style="22" customWidth="1"/>
    <col min="9737" max="9984" width="11.42578125" style="22"/>
    <col min="9985" max="9985" width="45.42578125" style="22" customWidth="1"/>
    <col min="9986" max="9986" width="23.42578125" style="22" customWidth="1"/>
    <col min="9987" max="9987" width="15.28515625" style="22" customWidth="1"/>
    <col min="9988" max="9988" width="21.28515625" style="22" customWidth="1"/>
    <col min="9989" max="9989" width="12.140625" style="22" customWidth="1"/>
    <col min="9990" max="9990" width="21.140625" style="22" customWidth="1"/>
    <col min="9991" max="9991" width="16.28515625" style="22" customWidth="1"/>
    <col min="9992" max="9992" width="9.5703125" style="22" customWidth="1"/>
    <col min="9993" max="10240" width="11.42578125" style="22"/>
    <col min="10241" max="10241" width="45.42578125" style="22" customWidth="1"/>
    <col min="10242" max="10242" width="23.42578125" style="22" customWidth="1"/>
    <col min="10243" max="10243" width="15.28515625" style="22" customWidth="1"/>
    <col min="10244" max="10244" width="21.28515625" style="22" customWidth="1"/>
    <col min="10245" max="10245" width="12.140625" style="22" customWidth="1"/>
    <col min="10246" max="10246" width="21.140625" style="22" customWidth="1"/>
    <col min="10247" max="10247" width="16.28515625" style="22" customWidth="1"/>
    <col min="10248" max="10248" width="9.5703125" style="22" customWidth="1"/>
    <col min="10249" max="10496" width="11.42578125" style="22"/>
    <col min="10497" max="10497" width="45.42578125" style="22" customWidth="1"/>
    <col min="10498" max="10498" width="23.42578125" style="22" customWidth="1"/>
    <col min="10499" max="10499" width="15.28515625" style="22" customWidth="1"/>
    <col min="10500" max="10500" width="21.28515625" style="22" customWidth="1"/>
    <col min="10501" max="10501" width="12.140625" style="22" customWidth="1"/>
    <col min="10502" max="10502" width="21.140625" style="22" customWidth="1"/>
    <col min="10503" max="10503" width="16.28515625" style="22" customWidth="1"/>
    <col min="10504" max="10504" width="9.5703125" style="22" customWidth="1"/>
    <col min="10505" max="10752" width="11.42578125" style="22"/>
    <col min="10753" max="10753" width="45.42578125" style="22" customWidth="1"/>
    <col min="10754" max="10754" width="23.42578125" style="22" customWidth="1"/>
    <col min="10755" max="10755" width="15.28515625" style="22" customWidth="1"/>
    <col min="10756" max="10756" width="21.28515625" style="22" customWidth="1"/>
    <col min="10757" max="10757" width="12.140625" style="22" customWidth="1"/>
    <col min="10758" max="10758" width="21.140625" style="22" customWidth="1"/>
    <col min="10759" max="10759" width="16.28515625" style="22" customWidth="1"/>
    <col min="10760" max="10760" width="9.5703125" style="22" customWidth="1"/>
    <col min="10761" max="11008" width="11.42578125" style="22"/>
    <col min="11009" max="11009" width="45.42578125" style="22" customWidth="1"/>
    <col min="11010" max="11010" width="23.42578125" style="22" customWidth="1"/>
    <col min="11011" max="11011" width="15.28515625" style="22" customWidth="1"/>
    <col min="11012" max="11012" width="21.28515625" style="22" customWidth="1"/>
    <col min="11013" max="11013" width="12.140625" style="22" customWidth="1"/>
    <col min="11014" max="11014" width="21.140625" style="22" customWidth="1"/>
    <col min="11015" max="11015" width="16.28515625" style="22" customWidth="1"/>
    <col min="11016" max="11016" width="9.5703125" style="22" customWidth="1"/>
    <col min="11017" max="11264" width="11.42578125" style="22"/>
    <col min="11265" max="11265" width="45.42578125" style="22" customWidth="1"/>
    <col min="11266" max="11266" width="23.42578125" style="22" customWidth="1"/>
    <col min="11267" max="11267" width="15.28515625" style="22" customWidth="1"/>
    <col min="11268" max="11268" width="21.28515625" style="22" customWidth="1"/>
    <col min="11269" max="11269" width="12.140625" style="22" customWidth="1"/>
    <col min="11270" max="11270" width="21.140625" style="22" customWidth="1"/>
    <col min="11271" max="11271" width="16.28515625" style="22" customWidth="1"/>
    <col min="11272" max="11272" width="9.5703125" style="22" customWidth="1"/>
    <col min="11273" max="11520" width="11.42578125" style="22"/>
    <col min="11521" max="11521" width="45.42578125" style="22" customWidth="1"/>
    <col min="11522" max="11522" width="23.42578125" style="22" customWidth="1"/>
    <col min="11523" max="11523" width="15.28515625" style="22" customWidth="1"/>
    <col min="11524" max="11524" width="21.28515625" style="22" customWidth="1"/>
    <col min="11525" max="11525" width="12.140625" style="22" customWidth="1"/>
    <col min="11526" max="11526" width="21.140625" style="22" customWidth="1"/>
    <col min="11527" max="11527" width="16.28515625" style="22" customWidth="1"/>
    <col min="11528" max="11528" width="9.5703125" style="22" customWidth="1"/>
    <col min="11529" max="11776" width="11.42578125" style="22"/>
    <col min="11777" max="11777" width="45.42578125" style="22" customWidth="1"/>
    <col min="11778" max="11778" width="23.42578125" style="22" customWidth="1"/>
    <col min="11779" max="11779" width="15.28515625" style="22" customWidth="1"/>
    <col min="11780" max="11780" width="21.28515625" style="22" customWidth="1"/>
    <col min="11781" max="11781" width="12.140625" style="22" customWidth="1"/>
    <col min="11782" max="11782" width="21.140625" style="22" customWidth="1"/>
    <col min="11783" max="11783" width="16.28515625" style="22" customWidth="1"/>
    <col min="11784" max="11784" width="9.5703125" style="22" customWidth="1"/>
    <col min="11785" max="12032" width="11.42578125" style="22"/>
    <col min="12033" max="12033" width="45.42578125" style="22" customWidth="1"/>
    <col min="12034" max="12034" width="23.42578125" style="22" customWidth="1"/>
    <col min="12035" max="12035" width="15.28515625" style="22" customWidth="1"/>
    <col min="12036" max="12036" width="21.28515625" style="22" customWidth="1"/>
    <col min="12037" max="12037" width="12.140625" style="22" customWidth="1"/>
    <col min="12038" max="12038" width="21.140625" style="22" customWidth="1"/>
    <col min="12039" max="12039" width="16.28515625" style="22" customWidth="1"/>
    <col min="12040" max="12040" width="9.5703125" style="22" customWidth="1"/>
    <col min="12041" max="12288" width="11.42578125" style="22"/>
    <col min="12289" max="12289" width="45.42578125" style="22" customWidth="1"/>
    <col min="12290" max="12290" width="23.42578125" style="22" customWidth="1"/>
    <col min="12291" max="12291" width="15.28515625" style="22" customWidth="1"/>
    <col min="12292" max="12292" width="21.28515625" style="22" customWidth="1"/>
    <col min="12293" max="12293" width="12.140625" style="22" customWidth="1"/>
    <col min="12294" max="12294" width="21.140625" style="22" customWidth="1"/>
    <col min="12295" max="12295" width="16.28515625" style="22" customWidth="1"/>
    <col min="12296" max="12296" width="9.5703125" style="22" customWidth="1"/>
    <col min="12297" max="12544" width="11.42578125" style="22"/>
    <col min="12545" max="12545" width="45.42578125" style="22" customWidth="1"/>
    <col min="12546" max="12546" width="23.42578125" style="22" customWidth="1"/>
    <col min="12547" max="12547" width="15.28515625" style="22" customWidth="1"/>
    <col min="12548" max="12548" width="21.28515625" style="22" customWidth="1"/>
    <col min="12549" max="12549" width="12.140625" style="22" customWidth="1"/>
    <col min="12550" max="12550" width="21.140625" style="22" customWidth="1"/>
    <col min="12551" max="12551" width="16.28515625" style="22" customWidth="1"/>
    <col min="12552" max="12552" width="9.5703125" style="22" customWidth="1"/>
    <col min="12553" max="12800" width="11.42578125" style="22"/>
    <col min="12801" max="12801" width="45.42578125" style="22" customWidth="1"/>
    <col min="12802" max="12802" width="23.42578125" style="22" customWidth="1"/>
    <col min="12803" max="12803" width="15.28515625" style="22" customWidth="1"/>
    <col min="12804" max="12804" width="21.28515625" style="22" customWidth="1"/>
    <col min="12805" max="12805" width="12.140625" style="22" customWidth="1"/>
    <col min="12806" max="12806" width="21.140625" style="22" customWidth="1"/>
    <col min="12807" max="12807" width="16.28515625" style="22" customWidth="1"/>
    <col min="12808" max="12808" width="9.5703125" style="22" customWidth="1"/>
    <col min="12809" max="13056" width="11.42578125" style="22"/>
    <col min="13057" max="13057" width="45.42578125" style="22" customWidth="1"/>
    <col min="13058" max="13058" width="23.42578125" style="22" customWidth="1"/>
    <col min="13059" max="13059" width="15.28515625" style="22" customWidth="1"/>
    <col min="13060" max="13060" width="21.28515625" style="22" customWidth="1"/>
    <col min="13061" max="13061" width="12.140625" style="22" customWidth="1"/>
    <col min="13062" max="13062" width="21.140625" style="22" customWidth="1"/>
    <col min="13063" max="13063" width="16.28515625" style="22" customWidth="1"/>
    <col min="13064" max="13064" width="9.5703125" style="22" customWidth="1"/>
    <col min="13065" max="13312" width="11.42578125" style="22"/>
    <col min="13313" max="13313" width="45.42578125" style="22" customWidth="1"/>
    <col min="13314" max="13314" width="23.42578125" style="22" customWidth="1"/>
    <col min="13315" max="13315" width="15.28515625" style="22" customWidth="1"/>
    <col min="13316" max="13316" width="21.28515625" style="22" customWidth="1"/>
    <col min="13317" max="13317" width="12.140625" style="22" customWidth="1"/>
    <col min="13318" max="13318" width="21.140625" style="22" customWidth="1"/>
    <col min="13319" max="13319" width="16.28515625" style="22" customWidth="1"/>
    <col min="13320" max="13320" width="9.5703125" style="22" customWidth="1"/>
    <col min="13321" max="13568" width="11.42578125" style="22"/>
    <col min="13569" max="13569" width="45.42578125" style="22" customWidth="1"/>
    <col min="13570" max="13570" width="23.42578125" style="22" customWidth="1"/>
    <col min="13571" max="13571" width="15.28515625" style="22" customWidth="1"/>
    <col min="13572" max="13572" width="21.28515625" style="22" customWidth="1"/>
    <col min="13573" max="13573" width="12.140625" style="22" customWidth="1"/>
    <col min="13574" max="13574" width="21.140625" style="22" customWidth="1"/>
    <col min="13575" max="13575" width="16.28515625" style="22" customWidth="1"/>
    <col min="13576" max="13576" width="9.5703125" style="22" customWidth="1"/>
    <col min="13577" max="13824" width="11.42578125" style="22"/>
    <col min="13825" max="13825" width="45.42578125" style="22" customWidth="1"/>
    <col min="13826" max="13826" width="23.42578125" style="22" customWidth="1"/>
    <col min="13827" max="13827" width="15.28515625" style="22" customWidth="1"/>
    <col min="13828" max="13828" width="21.28515625" style="22" customWidth="1"/>
    <col min="13829" max="13829" width="12.140625" style="22" customWidth="1"/>
    <col min="13830" max="13830" width="21.140625" style="22" customWidth="1"/>
    <col min="13831" max="13831" width="16.28515625" style="22" customWidth="1"/>
    <col min="13832" max="13832" width="9.5703125" style="22" customWidth="1"/>
    <col min="13833" max="14080" width="11.42578125" style="22"/>
    <col min="14081" max="14081" width="45.42578125" style="22" customWidth="1"/>
    <col min="14082" max="14082" width="23.42578125" style="22" customWidth="1"/>
    <col min="14083" max="14083" width="15.28515625" style="22" customWidth="1"/>
    <col min="14084" max="14084" width="21.28515625" style="22" customWidth="1"/>
    <col min="14085" max="14085" width="12.140625" style="22" customWidth="1"/>
    <col min="14086" max="14086" width="21.140625" style="22" customWidth="1"/>
    <col min="14087" max="14087" width="16.28515625" style="22" customWidth="1"/>
    <col min="14088" max="14088" width="9.5703125" style="22" customWidth="1"/>
    <col min="14089" max="14336" width="11.42578125" style="22"/>
    <col min="14337" max="14337" width="45.42578125" style="22" customWidth="1"/>
    <col min="14338" max="14338" width="23.42578125" style="22" customWidth="1"/>
    <col min="14339" max="14339" width="15.28515625" style="22" customWidth="1"/>
    <col min="14340" max="14340" width="21.28515625" style="22" customWidth="1"/>
    <col min="14341" max="14341" width="12.140625" style="22" customWidth="1"/>
    <col min="14342" max="14342" width="21.140625" style="22" customWidth="1"/>
    <col min="14343" max="14343" width="16.28515625" style="22" customWidth="1"/>
    <col min="14344" max="14344" width="9.5703125" style="22" customWidth="1"/>
    <col min="14345" max="14592" width="11.42578125" style="22"/>
    <col min="14593" max="14593" width="45.42578125" style="22" customWidth="1"/>
    <col min="14594" max="14594" width="23.42578125" style="22" customWidth="1"/>
    <col min="14595" max="14595" width="15.28515625" style="22" customWidth="1"/>
    <col min="14596" max="14596" width="21.28515625" style="22" customWidth="1"/>
    <col min="14597" max="14597" width="12.140625" style="22" customWidth="1"/>
    <col min="14598" max="14598" width="21.140625" style="22" customWidth="1"/>
    <col min="14599" max="14599" width="16.28515625" style="22" customWidth="1"/>
    <col min="14600" max="14600" width="9.5703125" style="22" customWidth="1"/>
    <col min="14601" max="14848" width="11.42578125" style="22"/>
    <col min="14849" max="14849" width="45.42578125" style="22" customWidth="1"/>
    <col min="14850" max="14850" width="23.42578125" style="22" customWidth="1"/>
    <col min="14851" max="14851" width="15.28515625" style="22" customWidth="1"/>
    <col min="14852" max="14852" width="21.28515625" style="22" customWidth="1"/>
    <col min="14853" max="14853" width="12.140625" style="22" customWidth="1"/>
    <col min="14854" max="14854" width="21.140625" style="22" customWidth="1"/>
    <col min="14855" max="14855" width="16.28515625" style="22" customWidth="1"/>
    <col min="14856" max="14856" width="9.5703125" style="22" customWidth="1"/>
    <col min="14857" max="15104" width="11.42578125" style="22"/>
    <col min="15105" max="15105" width="45.42578125" style="22" customWidth="1"/>
    <col min="15106" max="15106" width="23.42578125" style="22" customWidth="1"/>
    <col min="15107" max="15107" width="15.28515625" style="22" customWidth="1"/>
    <col min="15108" max="15108" width="21.28515625" style="22" customWidth="1"/>
    <col min="15109" max="15109" width="12.140625" style="22" customWidth="1"/>
    <col min="15110" max="15110" width="21.140625" style="22" customWidth="1"/>
    <col min="15111" max="15111" width="16.28515625" style="22" customWidth="1"/>
    <col min="15112" max="15112" width="9.5703125" style="22" customWidth="1"/>
    <col min="15113" max="15360" width="11.42578125" style="22"/>
    <col min="15361" max="15361" width="45.42578125" style="22" customWidth="1"/>
    <col min="15362" max="15362" width="23.42578125" style="22" customWidth="1"/>
    <col min="15363" max="15363" width="15.28515625" style="22" customWidth="1"/>
    <col min="15364" max="15364" width="21.28515625" style="22" customWidth="1"/>
    <col min="15365" max="15365" width="12.140625" style="22" customWidth="1"/>
    <col min="15366" max="15366" width="21.140625" style="22" customWidth="1"/>
    <col min="15367" max="15367" width="16.28515625" style="22" customWidth="1"/>
    <col min="15368" max="15368" width="9.5703125" style="22" customWidth="1"/>
    <col min="15369" max="15616" width="11.42578125" style="22"/>
    <col min="15617" max="15617" width="45.42578125" style="22" customWidth="1"/>
    <col min="15618" max="15618" width="23.42578125" style="22" customWidth="1"/>
    <col min="15619" max="15619" width="15.28515625" style="22" customWidth="1"/>
    <col min="15620" max="15620" width="21.28515625" style="22" customWidth="1"/>
    <col min="15621" max="15621" width="12.140625" style="22" customWidth="1"/>
    <col min="15622" max="15622" width="21.140625" style="22" customWidth="1"/>
    <col min="15623" max="15623" width="16.28515625" style="22" customWidth="1"/>
    <col min="15624" max="15624" width="9.5703125" style="22" customWidth="1"/>
    <col min="15625" max="15872" width="11.42578125" style="22"/>
    <col min="15873" max="15873" width="45.42578125" style="22" customWidth="1"/>
    <col min="15874" max="15874" width="23.42578125" style="22" customWidth="1"/>
    <col min="15875" max="15875" width="15.28515625" style="22" customWidth="1"/>
    <col min="15876" max="15876" width="21.28515625" style="22" customWidth="1"/>
    <col min="15877" max="15877" width="12.140625" style="22" customWidth="1"/>
    <col min="15878" max="15878" width="21.140625" style="22" customWidth="1"/>
    <col min="15879" max="15879" width="16.28515625" style="22" customWidth="1"/>
    <col min="15880" max="15880" width="9.5703125" style="22" customWidth="1"/>
    <col min="15881" max="16128" width="11.42578125" style="22"/>
    <col min="16129" max="16129" width="45.42578125" style="22" customWidth="1"/>
    <col min="16130" max="16130" width="23.42578125" style="22" customWidth="1"/>
    <col min="16131" max="16131" width="15.28515625" style="22" customWidth="1"/>
    <col min="16132" max="16132" width="21.28515625" style="22" customWidth="1"/>
    <col min="16133" max="16133" width="12.140625" style="22" customWidth="1"/>
    <col min="16134" max="16134" width="21.140625" style="22" customWidth="1"/>
    <col min="16135" max="16135" width="16.28515625" style="22" customWidth="1"/>
    <col min="16136" max="16136" width="9.5703125" style="22" customWidth="1"/>
    <col min="16137" max="16384" width="11.42578125" style="22"/>
  </cols>
  <sheetData>
    <row r="1" spans="1:14" ht="50.25" customHeight="1">
      <c r="A1" s="27"/>
      <c r="B1" s="27"/>
      <c r="C1" s="27"/>
      <c r="D1" s="27"/>
      <c r="E1" s="27"/>
      <c r="F1" s="27"/>
      <c r="G1" s="33"/>
      <c r="H1" s="28"/>
    </row>
    <row r="2" spans="1:14" ht="21" customHeight="1">
      <c r="A2" s="34" t="s">
        <v>11</v>
      </c>
      <c r="B2" s="34"/>
      <c r="C2" s="34"/>
      <c r="D2" s="34"/>
      <c r="E2" s="34"/>
      <c r="F2" s="34"/>
      <c r="G2" s="33" t="s">
        <v>83</v>
      </c>
    </row>
    <row r="3" spans="1:14" ht="37.5" customHeight="1">
      <c r="A3" s="62" t="s">
        <v>9</v>
      </c>
      <c r="B3" s="63"/>
      <c r="C3" s="63"/>
      <c r="D3" s="63"/>
      <c r="E3" s="63"/>
      <c r="F3" s="63"/>
      <c r="G3" s="64"/>
    </row>
    <row r="4" spans="1:14" ht="19.5" customHeight="1">
      <c r="A4" s="65" t="s">
        <v>81</v>
      </c>
      <c r="B4" s="66"/>
      <c r="C4" s="66"/>
      <c r="D4" s="66"/>
      <c r="E4" s="66"/>
      <c r="F4" s="66"/>
      <c r="G4" s="67"/>
      <c r="N4" s="43"/>
    </row>
    <row r="5" spans="1:14" ht="20.25" customHeight="1">
      <c r="A5" s="68" t="s">
        <v>1</v>
      </c>
      <c r="B5" s="68"/>
      <c r="C5" s="68"/>
      <c r="D5" s="68"/>
      <c r="E5" s="68"/>
      <c r="F5" s="68"/>
      <c r="G5" s="68"/>
    </row>
    <row r="6" spans="1:14" ht="42" customHeight="1">
      <c r="A6" s="69" t="s">
        <v>0</v>
      </c>
      <c r="B6" s="69" t="s">
        <v>8</v>
      </c>
      <c r="C6" s="69"/>
      <c r="D6" s="69" t="s">
        <v>10</v>
      </c>
      <c r="E6" s="69"/>
      <c r="F6" s="69" t="s">
        <v>2</v>
      </c>
      <c r="G6" s="69"/>
    </row>
    <row r="7" spans="1:14" ht="24" customHeight="1">
      <c r="A7" s="69"/>
      <c r="B7" s="60" t="s">
        <v>3</v>
      </c>
      <c r="C7" s="60" t="s">
        <v>4</v>
      </c>
      <c r="D7" s="60" t="s">
        <v>3</v>
      </c>
      <c r="E7" s="60" t="s">
        <v>4</v>
      </c>
      <c r="F7" s="60" t="s">
        <v>5</v>
      </c>
      <c r="G7" s="60" t="s">
        <v>6</v>
      </c>
    </row>
    <row r="8" spans="1:14">
      <c r="A8" s="37" t="s">
        <v>12</v>
      </c>
      <c r="B8" s="41"/>
      <c r="C8" s="44"/>
      <c r="D8" s="29"/>
      <c r="E8" s="30"/>
      <c r="F8" s="31"/>
      <c r="G8" s="32"/>
    </row>
    <row r="9" spans="1:14">
      <c r="A9" s="38" t="s">
        <v>13</v>
      </c>
      <c r="B9" s="42">
        <v>16601455</v>
      </c>
      <c r="C9" s="45">
        <f t="shared" ref="C9:C44" si="0">B9/$B$79</f>
        <v>0.26638803140636869</v>
      </c>
      <c r="D9" s="40">
        <v>14970138</v>
      </c>
      <c r="E9" s="47">
        <f t="shared" ref="E9:E40" si="1">D9/$D$79</f>
        <v>0.2727793406501024</v>
      </c>
      <c r="F9" s="48">
        <f>B9-D9</f>
        <v>1631317</v>
      </c>
      <c r="G9" s="49">
        <f t="shared" ref="G9:G40" si="2">F9/$B$79</f>
        <v>2.6176219146438862E-2</v>
      </c>
      <c r="H9" s="61"/>
    </row>
    <row r="10" spans="1:14">
      <c r="A10" s="38" t="s">
        <v>14</v>
      </c>
      <c r="B10" s="40">
        <v>2104780.7000000002</v>
      </c>
      <c r="C10" s="45">
        <f t="shared" si="0"/>
        <v>3.377344860526494E-2</v>
      </c>
      <c r="D10" s="40">
        <v>2019368</v>
      </c>
      <c r="E10" s="47">
        <f t="shared" si="1"/>
        <v>3.6796045004389134E-2</v>
      </c>
      <c r="F10" s="48">
        <f t="shared" ref="F10:F73" si="3">B10-D10</f>
        <v>85412.700000000186</v>
      </c>
      <c r="G10" s="49">
        <f t="shared" si="2"/>
        <v>1.3705377637142524E-3</v>
      </c>
    </row>
    <row r="11" spans="1:14">
      <c r="A11" s="38" t="s">
        <v>15</v>
      </c>
      <c r="B11" s="40">
        <v>215950</v>
      </c>
      <c r="C11" s="45">
        <f t="shared" si="0"/>
        <v>3.4651478067558123E-3</v>
      </c>
      <c r="D11" s="40">
        <v>114050</v>
      </c>
      <c r="E11" s="47">
        <f t="shared" si="1"/>
        <v>2.0781694731968523E-3</v>
      </c>
      <c r="F11" s="48">
        <f t="shared" si="3"/>
        <v>101900</v>
      </c>
      <c r="G11" s="49">
        <f t="shared" si="2"/>
        <v>1.6350940565335369E-3</v>
      </c>
    </row>
    <row r="12" spans="1:14">
      <c r="A12" s="38" t="s">
        <v>16</v>
      </c>
      <c r="B12" s="40">
        <v>264369.05</v>
      </c>
      <c r="C12" s="45">
        <f t="shared" si="0"/>
        <v>4.2420830459903571E-3</v>
      </c>
      <c r="D12" s="40">
        <v>256148</v>
      </c>
      <c r="E12" s="47">
        <f t="shared" si="1"/>
        <v>4.6674173978117255E-3</v>
      </c>
      <c r="F12" s="48">
        <f t="shared" si="3"/>
        <v>8221.0499999999884</v>
      </c>
      <c r="G12" s="49">
        <f t="shared" si="2"/>
        <v>1.3191550533331713E-4</v>
      </c>
    </row>
    <row r="13" spans="1:14">
      <c r="A13" s="38" t="s">
        <v>17</v>
      </c>
      <c r="B13" s="40">
        <v>1606048.11</v>
      </c>
      <c r="C13" s="45">
        <f t="shared" si="0"/>
        <v>2.5770752886829444E-2</v>
      </c>
      <c r="D13" s="40">
        <v>964671</v>
      </c>
      <c r="E13" s="47">
        <f t="shared" si="1"/>
        <v>1.7577815202790711E-2</v>
      </c>
      <c r="F13" s="48">
        <f t="shared" si="3"/>
        <v>641377.1100000001</v>
      </c>
      <c r="G13" s="49">
        <f t="shared" si="2"/>
        <v>1.0291579004491234E-2</v>
      </c>
    </row>
    <row r="14" spans="1:14">
      <c r="A14" s="38" t="s">
        <v>18</v>
      </c>
      <c r="B14" s="40">
        <v>1606048.11</v>
      </c>
      <c r="C14" s="45">
        <f t="shared" si="0"/>
        <v>2.5770752886829444E-2</v>
      </c>
      <c r="D14" s="40">
        <v>964671</v>
      </c>
      <c r="E14" s="47">
        <f t="shared" si="1"/>
        <v>1.7577815202790711E-2</v>
      </c>
      <c r="F14" s="48">
        <f t="shared" si="3"/>
        <v>641377.1100000001</v>
      </c>
      <c r="G14" s="49">
        <f t="shared" si="2"/>
        <v>1.0291579004491234E-2</v>
      </c>
    </row>
    <row r="15" spans="1:14">
      <c r="A15" s="38" t="s">
        <v>19</v>
      </c>
      <c r="B15" s="40">
        <v>2230000</v>
      </c>
      <c r="C15" s="45">
        <f t="shared" si="0"/>
        <v>3.5782725672912533E-2</v>
      </c>
      <c r="D15" s="40">
        <v>1923685.46</v>
      </c>
      <c r="E15" s="47">
        <f t="shared" si="1"/>
        <v>3.5052559395042912E-2</v>
      </c>
      <c r="F15" s="48">
        <f t="shared" si="3"/>
        <v>306314.54000000004</v>
      </c>
      <c r="G15" s="49">
        <f t="shared" si="2"/>
        <v>4.9151431185849304E-3</v>
      </c>
    </row>
    <row r="16" spans="1:14">
      <c r="A16" s="38" t="s">
        <v>20</v>
      </c>
      <c r="B16" s="40">
        <v>1504000</v>
      </c>
      <c r="C16" s="45">
        <f t="shared" si="0"/>
        <v>2.4133282247560742E-2</v>
      </c>
      <c r="D16" s="40">
        <v>1501234.45</v>
      </c>
      <c r="E16" s="47">
        <f t="shared" si="1"/>
        <v>2.7354840912770417E-2</v>
      </c>
      <c r="F16" s="48">
        <f t="shared" si="3"/>
        <v>2765.5500000000466</v>
      </c>
      <c r="G16" s="49">
        <f t="shared" si="2"/>
        <v>4.4376195957275752E-5</v>
      </c>
    </row>
    <row r="17" spans="1:8">
      <c r="A17" s="38" t="s">
        <v>21</v>
      </c>
      <c r="B17" s="40">
        <v>729931.98</v>
      </c>
      <c r="C17" s="45">
        <f t="shared" si="0"/>
        <v>1.1712536233285147E-2</v>
      </c>
      <c r="D17" s="40">
        <v>696199.74</v>
      </c>
      <c r="E17" s="47">
        <f t="shared" si="1"/>
        <v>1.2685848723503599E-2</v>
      </c>
      <c r="F17" s="48">
        <v>696199.74</v>
      </c>
      <c r="G17" s="49">
        <f t="shared" si="2"/>
        <v>1.1171266506714364E-2</v>
      </c>
    </row>
    <row r="18" spans="1:8">
      <c r="A18" s="38" t="s">
        <v>22</v>
      </c>
      <c r="B18" s="40">
        <v>395000</v>
      </c>
      <c r="C18" s="45">
        <f t="shared" si="0"/>
        <v>6.3381958030495301E-3</v>
      </c>
      <c r="D18" s="40">
        <v>375110.07</v>
      </c>
      <c r="E18" s="47">
        <f t="shared" si="1"/>
        <v>6.8350924731497972E-3</v>
      </c>
      <c r="F18" s="48">
        <f t="shared" si="3"/>
        <v>19889.929999999993</v>
      </c>
      <c r="G18" s="49">
        <f t="shared" si="2"/>
        <v>3.1915511607328835E-4</v>
      </c>
    </row>
    <row r="19" spans="1:8">
      <c r="A19" s="38" t="s">
        <v>23</v>
      </c>
      <c r="B19" s="40">
        <v>5202169</v>
      </c>
      <c r="C19" s="45">
        <f t="shared" si="0"/>
        <v>8.3474343601403461E-2</v>
      </c>
      <c r="D19" s="40">
        <v>4607558</v>
      </c>
      <c r="E19" s="47">
        <f t="shared" si="1"/>
        <v>8.3956916980131011E-2</v>
      </c>
      <c r="F19" s="48">
        <f t="shared" si="3"/>
        <v>594611</v>
      </c>
      <c r="G19" s="49">
        <f t="shared" si="2"/>
        <v>9.5411669484736297E-3</v>
      </c>
    </row>
    <row r="20" spans="1:8">
      <c r="A20" s="38" t="s">
        <v>24</v>
      </c>
      <c r="B20" s="40">
        <v>479540</v>
      </c>
      <c r="C20" s="45">
        <f t="shared" si="0"/>
        <v>7.6947301655553709E-3</v>
      </c>
      <c r="D20" s="40">
        <v>381500</v>
      </c>
      <c r="E20" s="47">
        <f t="shared" si="1"/>
        <v>6.9515269971468577E-3</v>
      </c>
      <c r="F20" s="48">
        <f t="shared" si="3"/>
        <v>98040</v>
      </c>
      <c r="G20" s="49">
        <f t="shared" si="2"/>
        <v>1.5731562443822174E-3</v>
      </c>
    </row>
    <row r="21" spans="1:8">
      <c r="A21" s="38" t="s">
        <v>25</v>
      </c>
      <c r="B21" s="40">
        <v>145338</v>
      </c>
      <c r="C21" s="45">
        <f t="shared" si="0"/>
        <v>2.3321030420850953E-3</v>
      </c>
      <c r="D21" s="40">
        <v>96800</v>
      </c>
      <c r="E21" s="47">
        <f t="shared" si="1"/>
        <v>1.7638474792236326E-3</v>
      </c>
      <c r="F21" s="48">
        <f t="shared" si="3"/>
        <v>48538</v>
      </c>
      <c r="G21" s="49">
        <f t="shared" si="2"/>
        <v>7.7884391870485588E-4</v>
      </c>
    </row>
    <row r="22" spans="1:8">
      <c r="A22" s="38" t="s">
        <v>26</v>
      </c>
      <c r="B22" s="40">
        <v>1002978</v>
      </c>
      <c r="C22" s="45">
        <f t="shared" si="0"/>
        <v>1.6093850506711419E-2</v>
      </c>
      <c r="D22" s="40">
        <v>978492</v>
      </c>
      <c r="E22" s="47">
        <f t="shared" si="1"/>
        <v>1.7829655450831514E-2</v>
      </c>
      <c r="F22" s="48">
        <f t="shared" si="3"/>
        <v>24486</v>
      </c>
      <c r="G22" s="49">
        <f t="shared" si="2"/>
        <v>3.9290395552777415E-4</v>
      </c>
    </row>
    <row r="23" spans="1:8">
      <c r="A23" s="39" t="s">
        <v>27</v>
      </c>
      <c r="B23" s="40">
        <v>0</v>
      </c>
      <c r="C23" s="45">
        <f t="shared" si="0"/>
        <v>0</v>
      </c>
      <c r="D23" s="40">
        <v>0</v>
      </c>
      <c r="E23" s="47">
        <f t="shared" si="1"/>
        <v>0</v>
      </c>
      <c r="F23" s="48">
        <f t="shared" si="3"/>
        <v>0</v>
      </c>
      <c r="G23" s="49">
        <f t="shared" si="2"/>
        <v>0</v>
      </c>
      <c r="H23" s="61"/>
    </row>
    <row r="24" spans="1:8">
      <c r="A24" s="38" t="s">
        <v>78</v>
      </c>
      <c r="B24" s="40">
        <v>203082.47</v>
      </c>
      <c r="C24" s="45">
        <f t="shared" si="0"/>
        <v>3.2586745798150176E-3</v>
      </c>
      <c r="D24" s="40">
        <v>199993.26</v>
      </c>
      <c r="E24" s="47">
        <f t="shared" si="1"/>
        <v>3.6441901602553366E-3</v>
      </c>
      <c r="F24" s="48">
        <f t="shared" si="3"/>
        <v>3089.2099999999919</v>
      </c>
      <c r="G24" s="49">
        <f t="shared" si="2"/>
        <v>4.9569665460097684E-5</v>
      </c>
    </row>
    <row r="25" spans="1:8">
      <c r="A25" s="38" t="s">
        <v>28</v>
      </c>
      <c r="B25" s="40">
        <v>24842.080000000002</v>
      </c>
      <c r="C25" s="45">
        <f t="shared" si="0"/>
        <v>3.9861763846840676E-4</v>
      </c>
      <c r="D25" s="40">
        <v>16637.22</v>
      </c>
      <c r="E25" s="47">
        <f t="shared" si="1"/>
        <v>3.0315618345339886E-4</v>
      </c>
      <c r="F25" s="48">
        <f t="shared" si="3"/>
        <v>8204.86</v>
      </c>
      <c r="G25" s="49">
        <f t="shared" si="2"/>
        <v>1.316557195357189E-4</v>
      </c>
    </row>
    <row r="26" spans="1:8">
      <c r="A26" s="38" t="s">
        <v>29</v>
      </c>
      <c r="B26" s="40">
        <v>96365</v>
      </c>
      <c r="C26" s="45">
        <f t="shared" si="0"/>
        <v>1.5462790849642225E-3</v>
      </c>
      <c r="D26" s="40">
        <v>34562.639999999999</v>
      </c>
      <c r="E26" s="47">
        <f t="shared" si="1"/>
        <v>6.2978538676977159E-4</v>
      </c>
      <c r="F26" s="48">
        <f t="shared" si="3"/>
        <v>61802.36</v>
      </c>
      <c r="G26" s="49">
        <f t="shared" si="2"/>
        <v>9.9168470574824332E-4</v>
      </c>
    </row>
    <row r="27" spans="1:8">
      <c r="A27" s="38" t="s">
        <v>30</v>
      </c>
      <c r="B27" s="40">
        <v>2400</v>
      </c>
      <c r="C27" s="45">
        <f t="shared" si="0"/>
        <v>3.8510556778022459E-5</v>
      </c>
      <c r="D27" s="40">
        <v>0</v>
      </c>
      <c r="E27" s="47">
        <f t="shared" si="1"/>
        <v>0</v>
      </c>
      <c r="F27" s="48">
        <f t="shared" si="3"/>
        <v>2400</v>
      </c>
      <c r="G27" s="49">
        <f t="shared" si="2"/>
        <v>3.8510556778022459E-5</v>
      </c>
    </row>
    <row r="28" spans="1:8">
      <c r="A28" s="38" t="s">
        <v>31</v>
      </c>
      <c r="B28" s="40">
        <v>181034.48</v>
      </c>
      <c r="C28" s="45">
        <f t="shared" si="0"/>
        <v>2.9048910920082384E-3</v>
      </c>
      <c r="D28" s="40">
        <v>143011.4</v>
      </c>
      <c r="E28" s="47">
        <f t="shared" si="1"/>
        <v>2.605891501965316E-3</v>
      </c>
      <c r="F28" s="48">
        <f t="shared" si="3"/>
        <v>38023.080000000016</v>
      </c>
      <c r="G28" s="49">
        <f t="shared" si="2"/>
        <v>6.1012082550637118E-4</v>
      </c>
    </row>
    <row r="29" spans="1:8">
      <c r="A29" s="38" t="s">
        <v>32</v>
      </c>
      <c r="B29" s="40">
        <v>14883.58</v>
      </c>
      <c r="C29" s="45">
        <f t="shared" si="0"/>
        <v>2.3882289693759979E-4</v>
      </c>
      <c r="D29" s="40">
        <v>14346.9</v>
      </c>
      <c r="E29" s="47">
        <f t="shared" si="1"/>
        <v>2.6142296900489188E-4</v>
      </c>
      <c r="F29" s="48">
        <f t="shared" si="3"/>
        <v>536.68000000000029</v>
      </c>
      <c r="G29" s="49">
        <f t="shared" si="2"/>
        <v>8.6116023381787931E-6</v>
      </c>
    </row>
    <row r="30" spans="1:8">
      <c r="A30" s="38" t="s">
        <v>33</v>
      </c>
      <c r="B30" s="40">
        <v>12997</v>
      </c>
      <c r="C30" s="45">
        <f t="shared" si="0"/>
        <v>2.0855071101831579E-4</v>
      </c>
      <c r="D30" s="40">
        <v>12997</v>
      </c>
      <c r="E30" s="47">
        <f t="shared" si="1"/>
        <v>2.3682567858956149E-4</v>
      </c>
      <c r="F30" s="48">
        <f t="shared" si="3"/>
        <v>0</v>
      </c>
      <c r="G30" s="49">
        <f t="shared" si="2"/>
        <v>0</v>
      </c>
    </row>
    <row r="31" spans="1:8">
      <c r="A31" s="38" t="s">
        <v>34</v>
      </c>
      <c r="B31" s="40">
        <v>464</v>
      </c>
      <c r="C31" s="45">
        <f t="shared" si="0"/>
        <v>7.4453743104176754E-6</v>
      </c>
      <c r="D31" s="40">
        <v>464</v>
      </c>
      <c r="E31" s="47">
        <f t="shared" si="1"/>
        <v>8.454806098757908E-6</v>
      </c>
      <c r="F31" s="48">
        <f t="shared" si="3"/>
        <v>0</v>
      </c>
      <c r="G31" s="49">
        <f t="shared" si="2"/>
        <v>0</v>
      </c>
    </row>
    <row r="32" spans="1:8">
      <c r="A32" s="38" t="s">
        <v>35</v>
      </c>
      <c r="B32" s="40">
        <v>12400.65</v>
      </c>
      <c r="C32" s="45">
        <f t="shared" si="0"/>
        <v>1.9898163996224342E-4</v>
      </c>
      <c r="D32" s="40">
        <v>11730.56</v>
      </c>
      <c r="E32" s="47">
        <f t="shared" si="1"/>
        <v>2.1374915997811545E-4</v>
      </c>
      <c r="F32" s="48">
        <f t="shared" si="3"/>
        <v>670.09000000000015</v>
      </c>
      <c r="G32" s="49">
        <f t="shared" si="2"/>
        <v>1.0752307913077115E-5</v>
      </c>
    </row>
    <row r="33" spans="1:8">
      <c r="A33" s="38" t="s">
        <v>79</v>
      </c>
      <c r="B33" s="40">
        <v>9500</v>
      </c>
      <c r="C33" s="45">
        <f t="shared" si="0"/>
        <v>1.5243762057967224E-4</v>
      </c>
      <c r="D33" s="40">
        <v>0</v>
      </c>
      <c r="E33" s="47">
        <f t="shared" si="1"/>
        <v>0</v>
      </c>
      <c r="F33" s="48">
        <f t="shared" ref="F33" si="4">B33-D33</f>
        <v>9500</v>
      </c>
      <c r="G33" s="49">
        <f t="shared" si="2"/>
        <v>1.5243762057967224E-4</v>
      </c>
    </row>
    <row r="34" spans="1:8">
      <c r="A34" s="38" t="s">
        <v>36</v>
      </c>
      <c r="B34" s="40">
        <v>1564413</v>
      </c>
      <c r="C34" s="45">
        <f t="shared" si="0"/>
        <v>2.5102673191990187E-2</v>
      </c>
      <c r="D34" s="40">
        <v>1034693.07</v>
      </c>
      <c r="E34" s="47">
        <f t="shared" si="1"/>
        <v>1.8853726893488239E-2</v>
      </c>
      <c r="F34" s="48">
        <f t="shared" si="3"/>
        <v>529719.93000000005</v>
      </c>
      <c r="G34" s="49">
        <f t="shared" si="2"/>
        <v>8.4999206002979513E-3</v>
      </c>
    </row>
    <row r="35" spans="1:8">
      <c r="A35" s="38" t="s">
        <v>80</v>
      </c>
      <c r="B35" s="40">
        <v>716967.63</v>
      </c>
      <c r="C35" s="45">
        <f t="shared" si="0"/>
        <v>1.1504509426299667E-2</v>
      </c>
      <c r="D35" s="40">
        <v>553064.51</v>
      </c>
      <c r="E35" s="47">
        <f t="shared" si="1"/>
        <v>1.0077700845160678E-2</v>
      </c>
      <c r="F35" s="48">
        <f t="shared" si="3"/>
        <v>163903.12</v>
      </c>
      <c r="G35" s="49">
        <f t="shared" si="2"/>
        <v>2.6300001703562616E-3</v>
      </c>
    </row>
    <row r="36" spans="1:8">
      <c r="A36" s="38" t="s">
        <v>37</v>
      </c>
      <c r="B36" s="40">
        <v>182897.76</v>
      </c>
      <c r="C36" s="45">
        <f t="shared" si="0"/>
        <v>2.9347894046054691E-3</v>
      </c>
      <c r="D36" s="40">
        <v>166002.23999999999</v>
      </c>
      <c r="E36" s="47">
        <f t="shared" si="1"/>
        <v>3.024820584395418E-3</v>
      </c>
      <c r="F36" s="48">
        <f t="shared" si="3"/>
        <v>16895.520000000019</v>
      </c>
      <c r="G36" s="49">
        <f t="shared" si="2"/>
        <v>2.711066176059228E-4</v>
      </c>
    </row>
    <row r="37" spans="1:8">
      <c r="A37" s="38" t="s">
        <v>38</v>
      </c>
      <c r="B37" s="40">
        <v>2000</v>
      </c>
      <c r="C37" s="45">
        <f t="shared" si="0"/>
        <v>3.2092130648352051E-5</v>
      </c>
      <c r="D37" s="40">
        <v>47.41</v>
      </c>
      <c r="E37" s="47">
        <f t="shared" si="1"/>
        <v>8.6388439039248364E-7</v>
      </c>
      <c r="F37" s="48">
        <f t="shared" si="3"/>
        <v>1952.59</v>
      </c>
      <c r="G37" s="49">
        <f t="shared" si="2"/>
        <v>3.133138669133286E-5</v>
      </c>
    </row>
    <row r="38" spans="1:8">
      <c r="A38" s="38" t="s">
        <v>39</v>
      </c>
      <c r="B38" s="40">
        <v>107379.79</v>
      </c>
      <c r="C38" s="45">
        <f t="shared" si="0"/>
        <v>1.7230231248363034E-3</v>
      </c>
      <c r="D38" s="40">
        <v>97561.14</v>
      </c>
      <c r="E38" s="47">
        <f t="shared" si="1"/>
        <v>1.7777166411072718E-3</v>
      </c>
      <c r="F38" s="48">
        <f t="shared" si="3"/>
        <v>9818.6499999999942</v>
      </c>
      <c r="G38" s="49">
        <f t="shared" si="2"/>
        <v>1.5755069929522083E-4</v>
      </c>
    </row>
    <row r="39" spans="1:8">
      <c r="A39" s="38" t="s">
        <v>40</v>
      </c>
      <c r="B39" s="40">
        <v>11884</v>
      </c>
      <c r="C39" s="45">
        <f t="shared" si="0"/>
        <v>1.9069144031250788E-4</v>
      </c>
      <c r="D39" s="40">
        <v>10933.1</v>
      </c>
      <c r="E39" s="47">
        <f t="shared" si="1"/>
        <v>1.9921819085847004E-4</v>
      </c>
      <c r="F39" s="48">
        <f t="shared" si="3"/>
        <v>950.89999999999964</v>
      </c>
      <c r="G39" s="49">
        <f t="shared" si="2"/>
        <v>1.5258203516758976E-5</v>
      </c>
    </row>
    <row r="40" spans="1:8">
      <c r="A40" s="39" t="s">
        <v>41</v>
      </c>
      <c r="B40" s="40">
        <v>0</v>
      </c>
      <c r="C40" s="45">
        <f t="shared" si="0"/>
        <v>0</v>
      </c>
      <c r="D40" s="40">
        <v>0</v>
      </c>
      <c r="E40" s="47">
        <f t="shared" si="1"/>
        <v>0</v>
      </c>
      <c r="F40" s="48">
        <f t="shared" si="3"/>
        <v>0</v>
      </c>
      <c r="G40" s="49">
        <f t="shared" si="2"/>
        <v>0</v>
      </c>
      <c r="H40" s="61">
        <f>SUM(B40:B69)</f>
        <v>24861246.899999999</v>
      </c>
    </row>
    <row r="41" spans="1:8">
      <c r="A41" s="38" t="s">
        <v>42</v>
      </c>
      <c r="B41" s="40">
        <v>13422217.02</v>
      </c>
      <c r="C41" s="45">
        <f t="shared" si="0"/>
        <v>0.21537377109818726</v>
      </c>
      <c r="D41" s="40">
        <v>11909232.710000001</v>
      </c>
      <c r="E41" s="47">
        <f t="shared" ref="E41:E72" si="5">D41/$D$79</f>
        <v>0.21700485635352409</v>
      </c>
      <c r="F41" s="48">
        <f t="shared" si="3"/>
        <v>1512984.3099999987</v>
      </c>
      <c r="G41" s="49">
        <f t="shared" ref="G41:G72" si="6">F41/$B$79</f>
        <v>2.4277445072713368E-2</v>
      </c>
    </row>
    <row r="42" spans="1:8">
      <c r="A42" s="38" t="s">
        <v>43</v>
      </c>
      <c r="B42" s="40">
        <v>64701.37</v>
      </c>
      <c r="C42" s="45">
        <f t="shared" si="0"/>
        <v>1.0382024095836829E-3</v>
      </c>
      <c r="D42" s="40">
        <v>62293.19</v>
      </c>
      <c r="E42" s="47">
        <f t="shared" si="5"/>
        <v>1.1350794024204422E-3</v>
      </c>
      <c r="F42" s="48">
        <f t="shared" si="3"/>
        <v>2408.1800000000003</v>
      </c>
      <c r="G42" s="49">
        <f t="shared" si="6"/>
        <v>3.8641813592374222E-5</v>
      </c>
    </row>
    <row r="43" spans="1:8">
      <c r="A43" s="38" t="s">
        <v>44</v>
      </c>
      <c r="B43" s="40">
        <v>65295.17</v>
      </c>
      <c r="C43" s="45">
        <f t="shared" si="0"/>
        <v>1.0477305631731786E-3</v>
      </c>
      <c r="D43" s="40">
        <v>65295.17</v>
      </c>
      <c r="E43" s="47">
        <f t="shared" si="5"/>
        <v>1.1897801757229189E-3</v>
      </c>
      <c r="F43" s="48">
        <f t="shared" si="3"/>
        <v>0</v>
      </c>
      <c r="G43" s="49">
        <f t="shared" si="6"/>
        <v>0</v>
      </c>
    </row>
    <row r="44" spans="1:8">
      <c r="A44" s="39" t="s">
        <v>75</v>
      </c>
      <c r="B44" s="40"/>
      <c r="C44" s="45">
        <f t="shared" si="0"/>
        <v>0</v>
      </c>
      <c r="D44" s="40"/>
      <c r="E44" s="47">
        <f t="shared" si="5"/>
        <v>0</v>
      </c>
      <c r="F44" s="48">
        <f t="shared" ref="F44" si="7">B44-D44</f>
        <v>0</v>
      </c>
      <c r="G44" s="49">
        <f t="shared" si="6"/>
        <v>0</v>
      </c>
    </row>
    <row r="45" spans="1:8">
      <c r="A45" s="38" t="s">
        <v>45</v>
      </c>
      <c r="B45" s="40">
        <v>0</v>
      </c>
      <c r="C45" s="45">
        <v>0</v>
      </c>
      <c r="D45" s="40">
        <v>0</v>
      </c>
      <c r="E45" s="47">
        <f t="shared" si="5"/>
        <v>0</v>
      </c>
      <c r="F45" s="48">
        <f t="shared" si="3"/>
        <v>0</v>
      </c>
      <c r="G45" s="49">
        <f t="shared" si="6"/>
        <v>0</v>
      </c>
    </row>
    <row r="46" spans="1:8">
      <c r="A46" s="38" t="s">
        <v>46</v>
      </c>
      <c r="B46" s="40">
        <v>20287</v>
      </c>
      <c r="C46" s="45">
        <f t="shared" ref="C46:C73" si="8">B46/$B$79</f>
        <v>3.25526527231559E-4</v>
      </c>
      <c r="D46" s="40">
        <v>0</v>
      </c>
      <c r="E46" s="47">
        <f t="shared" si="5"/>
        <v>0</v>
      </c>
      <c r="F46" s="48">
        <f t="shared" si="3"/>
        <v>20287</v>
      </c>
      <c r="G46" s="49">
        <f t="shared" si="6"/>
        <v>3.25526527231559E-4</v>
      </c>
    </row>
    <row r="47" spans="1:8">
      <c r="A47" s="38" t="s">
        <v>47</v>
      </c>
      <c r="B47" s="40">
        <v>440120</v>
      </c>
      <c r="C47" s="45">
        <f t="shared" si="8"/>
        <v>7.0621942704763522E-3</v>
      </c>
      <c r="D47" s="40">
        <v>435897.42</v>
      </c>
      <c r="E47" s="47">
        <f t="shared" si="5"/>
        <v>7.9427331143293901E-3</v>
      </c>
      <c r="F47" s="48">
        <f t="shared" si="3"/>
        <v>4222.5800000000163</v>
      </c>
      <c r="G47" s="49">
        <f t="shared" si="6"/>
        <v>6.7755794516559454E-5</v>
      </c>
    </row>
    <row r="48" spans="1:8">
      <c r="A48" s="38" t="s">
        <v>48</v>
      </c>
      <c r="B48" s="40">
        <v>20000</v>
      </c>
      <c r="C48" s="45">
        <f t="shared" si="8"/>
        <v>3.2092130648352047E-4</v>
      </c>
      <c r="D48" s="40">
        <v>3800</v>
      </c>
      <c r="E48" s="47">
        <f t="shared" si="5"/>
        <v>6.9241946498448394E-5</v>
      </c>
      <c r="F48" s="48">
        <f t="shared" si="3"/>
        <v>16200</v>
      </c>
      <c r="G48" s="49">
        <f t="shared" si="6"/>
        <v>2.5994625825165161E-4</v>
      </c>
    </row>
    <row r="49" spans="1:7">
      <c r="A49" s="38" t="s">
        <v>49</v>
      </c>
      <c r="B49" s="40">
        <v>0</v>
      </c>
      <c r="C49" s="45">
        <f t="shared" si="8"/>
        <v>0</v>
      </c>
      <c r="D49" s="40">
        <v>0</v>
      </c>
      <c r="E49" s="47">
        <f t="shared" si="5"/>
        <v>0</v>
      </c>
      <c r="F49" s="48">
        <f t="shared" si="3"/>
        <v>0</v>
      </c>
      <c r="G49" s="49">
        <f t="shared" si="6"/>
        <v>0</v>
      </c>
    </row>
    <row r="50" spans="1:7">
      <c r="A50" s="38" t="s">
        <v>50</v>
      </c>
      <c r="B50" s="40">
        <v>149346.74</v>
      </c>
      <c r="C50" s="45">
        <f t="shared" si="8"/>
        <v>2.3964275459927324E-3</v>
      </c>
      <c r="D50" s="40">
        <v>149346.74</v>
      </c>
      <c r="E50" s="47">
        <f t="shared" si="5"/>
        <v>2.7213313107362319E-3</v>
      </c>
      <c r="F50" s="48">
        <f t="shared" si="3"/>
        <v>0</v>
      </c>
      <c r="G50" s="49">
        <f t="shared" si="6"/>
        <v>0</v>
      </c>
    </row>
    <row r="51" spans="1:7">
      <c r="A51" s="38" t="s">
        <v>51</v>
      </c>
      <c r="B51" s="40">
        <v>11000</v>
      </c>
      <c r="C51" s="45">
        <f t="shared" si="8"/>
        <v>1.7650671856593627E-4</v>
      </c>
      <c r="D51" s="40">
        <v>0</v>
      </c>
      <c r="E51" s="47">
        <f t="shared" si="5"/>
        <v>0</v>
      </c>
      <c r="F51" s="48">
        <f t="shared" si="3"/>
        <v>11000</v>
      </c>
      <c r="G51" s="49">
        <f t="shared" si="6"/>
        <v>1.7650671856593627E-4</v>
      </c>
    </row>
    <row r="52" spans="1:7">
      <c r="A52" s="38" t="s">
        <v>52</v>
      </c>
      <c r="B52" s="40">
        <v>120000</v>
      </c>
      <c r="C52" s="45">
        <f t="shared" si="8"/>
        <v>1.9255278389011231E-3</v>
      </c>
      <c r="D52" s="40">
        <v>111183.18</v>
      </c>
      <c r="E52" s="47">
        <f t="shared" si="5"/>
        <v>2.025931526601936E-3</v>
      </c>
      <c r="F52" s="48">
        <f t="shared" si="3"/>
        <v>8816.820000000007</v>
      </c>
      <c r="G52" s="49">
        <f t="shared" si="6"/>
        <v>1.4147526967150177E-4</v>
      </c>
    </row>
    <row r="53" spans="1:7">
      <c r="A53" s="38" t="s">
        <v>53</v>
      </c>
      <c r="B53" s="40">
        <v>678872.43</v>
      </c>
      <c r="C53" s="45">
        <f t="shared" si="8"/>
        <v>1.0893231358562117E-2</v>
      </c>
      <c r="D53" s="40">
        <v>678872.43</v>
      </c>
      <c r="E53" s="47">
        <f t="shared" si="5"/>
        <v>1.2370118020350434E-2</v>
      </c>
      <c r="F53" s="48">
        <f t="shared" si="3"/>
        <v>0</v>
      </c>
      <c r="G53" s="49">
        <f t="shared" si="6"/>
        <v>0</v>
      </c>
    </row>
    <row r="54" spans="1:7">
      <c r="A54" s="38" t="s">
        <v>54</v>
      </c>
      <c r="B54" s="40">
        <v>2623725.02</v>
      </c>
      <c r="C54" s="45">
        <f t="shared" si="8"/>
        <v>4.2100463063595051E-2</v>
      </c>
      <c r="D54" s="40">
        <v>2474844.83</v>
      </c>
      <c r="E54" s="47">
        <f t="shared" si="5"/>
        <v>4.5095545608110944E-2</v>
      </c>
      <c r="F54" s="48">
        <f t="shared" si="3"/>
        <v>148880.18999999994</v>
      </c>
      <c r="G54" s="49">
        <f t="shared" si="6"/>
        <v>2.3889412542157373E-3</v>
      </c>
    </row>
    <row r="55" spans="1:7">
      <c r="A55" s="38" t="s">
        <v>55</v>
      </c>
      <c r="B55" s="40">
        <v>2134960.14</v>
      </c>
      <c r="C55" s="45">
        <f t="shared" si="8"/>
        <v>3.4257709870951995E-2</v>
      </c>
      <c r="D55" s="40">
        <v>2134345.9</v>
      </c>
      <c r="E55" s="47">
        <f t="shared" si="5"/>
        <v>3.8891122267627018E-2</v>
      </c>
      <c r="F55" s="48">
        <f t="shared" si="3"/>
        <v>614.24000000022352</v>
      </c>
      <c r="G55" s="49">
        <f t="shared" si="6"/>
        <v>9.8561351647254681E-6</v>
      </c>
    </row>
    <row r="56" spans="1:7">
      <c r="A56" s="38" t="s">
        <v>56</v>
      </c>
      <c r="B56" s="40">
        <v>6000</v>
      </c>
      <c r="C56" s="45">
        <f t="shared" si="8"/>
        <v>9.6276391945056147E-5</v>
      </c>
      <c r="D56" s="40">
        <v>0</v>
      </c>
      <c r="E56" s="47">
        <f t="shared" si="5"/>
        <v>0</v>
      </c>
      <c r="F56" s="48">
        <f t="shared" si="3"/>
        <v>6000</v>
      </c>
      <c r="G56" s="49">
        <f t="shared" si="6"/>
        <v>9.6276391945056147E-5</v>
      </c>
    </row>
    <row r="57" spans="1:7">
      <c r="A57" s="38" t="s">
        <v>57</v>
      </c>
      <c r="B57" s="40">
        <v>20000</v>
      </c>
      <c r="C57" s="45">
        <f t="shared" si="8"/>
        <v>3.2092130648352047E-4</v>
      </c>
      <c r="D57" s="40">
        <v>12305.01</v>
      </c>
      <c r="E57" s="47">
        <f t="shared" si="5"/>
        <v>2.2421653791654538E-4</v>
      </c>
      <c r="F57" s="48">
        <f t="shared" si="3"/>
        <v>7694.99</v>
      </c>
      <c r="G57" s="49">
        <f t="shared" si="6"/>
        <v>1.2347431220888127E-4</v>
      </c>
    </row>
    <row r="58" spans="1:7">
      <c r="A58" s="38" t="s">
        <v>76</v>
      </c>
      <c r="B58" s="40">
        <v>191506.47</v>
      </c>
      <c r="C58" s="45">
        <f t="shared" si="8"/>
        <v>3.0729253276223561E-3</v>
      </c>
      <c r="D58" s="40">
        <v>191506.46</v>
      </c>
      <c r="E58" s="47">
        <f t="shared" si="5"/>
        <v>3.4895473835334857E-3</v>
      </c>
      <c r="F58" s="48">
        <f t="shared" si="3"/>
        <v>1.0000000009313226E-2</v>
      </c>
      <c r="G58" s="49">
        <f t="shared" si="6"/>
        <v>1.6046065339120087E-10</v>
      </c>
    </row>
    <row r="59" spans="1:7">
      <c r="A59" s="38" t="s">
        <v>58</v>
      </c>
      <c r="B59" s="40">
        <v>71166.69</v>
      </c>
      <c r="C59" s="45">
        <f t="shared" si="8"/>
        <v>1.1419453566453848E-3</v>
      </c>
      <c r="D59" s="40">
        <v>62991.58</v>
      </c>
      <c r="E59" s="47">
        <f t="shared" si="5"/>
        <v>1.1478051611086137E-3</v>
      </c>
      <c r="F59" s="48">
        <f t="shared" ref="F59" si="9">B59-D59</f>
        <v>8175.1100000000006</v>
      </c>
      <c r="G59" s="49">
        <f t="shared" si="6"/>
        <v>1.3117834909232468E-4</v>
      </c>
    </row>
    <row r="60" spans="1:7">
      <c r="A60" s="38" t="s">
        <v>59</v>
      </c>
      <c r="B60" s="40">
        <v>14700</v>
      </c>
      <c r="C60" s="45">
        <f t="shared" si="8"/>
        <v>2.3587716026538755E-4</v>
      </c>
      <c r="D60" s="40">
        <v>3873</v>
      </c>
      <c r="E60" s="47">
        <f t="shared" si="5"/>
        <v>7.0572120733813315E-5</v>
      </c>
      <c r="F60" s="48">
        <f t="shared" si="3"/>
        <v>10827</v>
      </c>
      <c r="G60" s="49">
        <f t="shared" si="6"/>
        <v>1.7373074926485381E-4</v>
      </c>
    </row>
    <row r="61" spans="1:7">
      <c r="A61" s="38" t="s">
        <v>60</v>
      </c>
      <c r="B61" s="40">
        <v>10600</v>
      </c>
      <c r="C61" s="45">
        <f t="shared" si="8"/>
        <v>1.7008829243626587E-4</v>
      </c>
      <c r="D61" s="40">
        <v>4155.28</v>
      </c>
      <c r="E61" s="47">
        <f t="shared" si="5"/>
        <v>7.5715704064755948E-5</v>
      </c>
      <c r="F61" s="48">
        <f t="shared" si="3"/>
        <v>6444.72</v>
      </c>
      <c r="G61" s="49">
        <f t="shared" si="6"/>
        <v>1.0341239811602371E-4</v>
      </c>
    </row>
    <row r="62" spans="1:7">
      <c r="A62" s="38" t="s">
        <v>61</v>
      </c>
      <c r="B62" s="40">
        <v>49283.54</v>
      </c>
      <c r="C62" s="45">
        <f t="shared" si="8"/>
        <v>7.9080690224664211E-4</v>
      </c>
      <c r="D62" s="40">
        <v>20973.73</v>
      </c>
      <c r="E62" s="47">
        <f t="shared" si="5"/>
        <v>3.8217418171918472E-4</v>
      </c>
      <c r="F62" s="48">
        <f t="shared" si="3"/>
        <v>28309.81</v>
      </c>
      <c r="G62" s="49">
        <f t="shared" si="6"/>
        <v>4.5426106057501166E-4</v>
      </c>
    </row>
    <row r="63" spans="1:7">
      <c r="A63" s="38" t="s">
        <v>62</v>
      </c>
      <c r="B63" s="40">
        <v>262950.96999999997</v>
      </c>
      <c r="C63" s="45">
        <f t="shared" si="8"/>
        <v>4.2193284416754493E-3</v>
      </c>
      <c r="D63" s="40">
        <v>202950.97</v>
      </c>
      <c r="E63" s="47">
        <f t="shared" si="5"/>
        <v>3.6980842648811061E-3</v>
      </c>
      <c r="F63" s="48">
        <f t="shared" si="3"/>
        <v>59999.999999999971</v>
      </c>
      <c r="G63" s="49">
        <f t="shared" si="6"/>
        <v>9.6276391945056099E-4</v>
      </c>
    </row>
    <row r="64" spans="1:7">
      <c r="A64" s="38" t="s">
        <v>63</v>
      </c>
      <c r="B64" s="40">
        <v>1662745</v>
      </c>
      <c r="C64" s="45">
        <f t="shared" si="8"/>
        <v>2.6680514887447063E-2</v>
      </c>
      <c r="D64" s="40">
        <v>1453475</v>
      </c>
      <c r="E64" s="47">
        <f t="shared" si="5"/>
        <v>2.6484588996534809E-2</v>
      </c>
      <c r="F64" s="48">
        <f t="shared" si="3"/>
        <v>209270</v>
      </c>
      <c r="G64" s="49">
        <f t="shared" si="6"/>
        <v>3.3579600903903169E-3</v>
      </c>
    </row>
    <row r="65" spans="1:8">
      <c r="A65" s="38" t="s">
        <v>64</v>
      </c>
      <c r="B65" s="40">
        <v>940332</v>
      </c>
      <c r="C65" s="45">
        <f t="shared" si="8"/>
        <v>1.5088628698413089E-2</v>
      </c>
      <c r="D65" s="40">
        <v>780194</v>
      </c>
      <c r="E65" s="47">
        <f t="shared" si="5"/>
        <v>1.4216355580634327E-2</v>
      </c>
      <c r="F65" s="48">
        <f t="shared" si="3"/>
        <v>160138</v>
      </c>
      <c r="G65" s="49">
        <f t="shared" si="6"/>
        <v>2.5695848088829001E-3</v>
      </c>
    </row>
    <row r="66" spans="1:8">
      <c r="A66" s="38" t="s">
        <v>65</v>
      </c>
      <c r="B66" s="40">
        <v>637273</v>
      </c>
      <c r="C66" s="45">
        <f t="shared" si="8"/>
        <v>1.0225724187333628E-2</v>
      </c>
      <c r="D66" s="40">
        <v>632604</v>
      </c>
      <c r="E66" s="47">
        <f t="shared" si="5"/>
        <v>1.1527034821764327E-2</v>
      </c>
      <c r="F66" s="48">
        <f t="shared" si="3"/>
        <v>4669</v>
      </c>
      <c r="G66" s="49">
        <f t="shared" si="6"/>
        <v>7.4919078998577854E-5</v>
      </c>
    </row>
    <row r="67" spans="1:8">
      <c r="A67" s="38" t="s">
        <v>66</v>
      </c>
      <c r="B67" s="40">
        <v>50144.75</v>
      </c>
      <c r="C67" s="45">
        <f t="shared" si="8"/>
        <v>8.046259341644757E-4</v>
      </c>
      <c r="D67" s="40">
        <v>50144.75</v>
      </c>
      <c r="E67" s="47">
        <f t="shared" si="5"/>
        <v>9.1371581491528147E-4</v>
      </c>
      <c r="F67" s="48">
        <f t="shared" si="3"/>
        <v>0</v>
      </c>
      <c r="G67" s="49">
        <f t="shared" si="6"/>
        <v>0</v>
      </c>
    </row>
    <row r="68" spans="1:8">
      <c r="A68" s="38" t="s">
        <v>67</v>
      </c>
      <c r="B68" s="40">
        <v>757019.59</v>
      </c>
      <c r="C68" s="45">
        <f t="shared" si="8"/>
        <v>1.2147185792820951E-2</v>
      </c>
      <c r="D68" s="40">
        <v>743746.9</v>
      </c>
      <c r="E68" s="47">
        <f t="shared" si="5"/>
        <v>1.3552232383733381E-2</v>
      </c>
      <c r="F68" s="48">
        <f t="shared" si="3"/>
        <v>13272.689999999944</v>
      </c>
      <c r="G68" s="49">
        <f t="shared" si="6"/>
        <v>2.1297445076753698E-4</v>
      </c>
    </row>
    <row r="69" spans="1:8">
      <c r="A69" s="38" t="s">
        <v>68</v>
      </c>
      <c r="B69" s="40">
        <v>437000</v>
      </c>
      <c r="C69" s="45">
        <f t="shared" si="8"/>
        <v>7.0121305466649226E-3</v>
      </c>
      <c r="D69" s="40">
        <v>382640</v>
      </c>
      <c r="E69" s="47">
        <f t="shared" si="5"/>
        <v>6.9722995810963927E-3</v>
      </c>
      <c r="F69" s="48">
        <f t="shared" si="3"/>
        <v>54360</v>
      </c>
      <c r="G69" s="49">
        <f t="shared" si="6"/>
        <v>8.7226411102220866E-4</v>
      </c>
    </row>
    <row r="70" spans="1:8">
      <c r="A70" s="39" t="s">
        <v>69</v>
      </c>
      <c r="B70" s="40"/>
      <c r="C70" s="45">
        <f t="shared" si="8"/>
        <v>0</v>
      </c>
      <c r="D70" s="40"/>
      <c r="E70" s="47">
        <f t="shared" si="5"/>
        <v>0</v>
      </c>
      <c r="F70" s="48">
        <f t="shared" si="3"/>
        <v>0</v>
      </c>
      <c r="G70" s="49">
        <f t="shared" si="6"/>
        <v>0</v>
      </c>
      <c r="H70" s="61"/>
    </row>
    <row r="71" spans="1:8">
      <c r="A71" s="38" t="s">
        <v>77</v>
      </c>
      <c r="B71" s="40">
        <v>6000</v>
      </c>
      <c r="C71" s="45">
        <f t="shared" si="8"/>
        <v>9.6276391945056147E-5</v>
      </c>
      <c r="D71" s="40">
        <v>0</v>
      </c>
      <c r="E71" s="47">
        <f t="shared" si="5"/>
        <v>0</v>
      </c>
      <c r="F71" s="48">
        <f t="shared" ref="F71" si="10">B71-D71</f>
        <v>6000</v>
      </c>
      <c r="G71" s="49">
        <f t="shared" si="6"/>
        <v>9.6276391945056147E-5</v>
      </c>
    </row>
    <row r="72" spans="1:8">
      <c r="A72" s="38" t="s">
        <v>70</v>
      </c>
      <c r="B72" s="40">
        <v>139794.69</v>
      </c>
      <c r="C72" s="45">
        <f t="shared" si="8"/>
        <v>2.243154727712937E-3</v>
      </c>
      <c r="D72" s="40">
        <v>91845.09</v>
      </c>
      <c r="E72" s="47">
        <f t="shared" si="5"/>
        <v>1.6735612652434677E-3</v>
      </c>
      <c r="F72" s="48">
        <f t="shared" si="3"/>
        <v>47949.600000000006</v>
      </c>
      <c r="G72" s="49">
        <f t="shared" si="6"/>
        <v>7.6940241386811077E-4</v>
      </c>
    </row>
    <row r="73" spans="1:8">
      <c r="A73" s="38" t="s">
        <v>71</v>
      </c>
      <c r="B73" s="40">
        <v>22412.93</v>
      </c>
      <c r="C73" s="45">
        <f t="shared" si="8"/>
        <v>3.5963933888618455E-4</v>
      </c>
      <c r="D73" s="40">
        <v>22412.93</v>
      </c>
      <c r="E73" s="47">
        <f t="shared" ref="E73" si="11">D73/$D$79</f>
        <v>4.0839865787722863E-4</v>
      </c>
      <c r="F73" s="48">
        <f t="shared" si="3"/>
        <v>0</v>
      </c>
      <c r="G73" s="49">
        <f t="shared" ref="G73" si="12">F73/$B$79</f>
        <v>0</v>
      </c>
    </row>
    <row r="74" spans="1:8">
      <c r="A74" s="38" t="s">
        <v>72</v>
      </c>
      <c r="B74" s="40">
        <v>60000</v>
      </c>
      <c r="C74" s="45">
        <f t="shared" ref="C74:C76" si="13">B74/$B$79</f>
        <v>9.6276391945056153E-4</v>
      </c>
      <c r="D74" s="40">
        <v>53428.1</v>
      </c>
      <c r="E74" s="47">
        <f t="shared" ref="E74:E79" si="14">D74/$D$79</f>
        <v>9.7354358992467107E-4</v>
      </c>
      <c r="F74" s="48">
        <f t="shared" ref="F74:F76" si="15">B74-D74</f>
        <v>6571.9000000000015</v>
      </c>
      <c r="G74" s="49">
        <f t="shared" ref="G74:G76" si="16">F74/$B$79</f>
        <v>1.0545313670395243E-4</v>
      </c>
    </row>
    <row r="75" spans="1:8">
      <c r="A75" s="39" t="s">
        <v>73</v>
      </c>
      <c r="B75" s="40"/>
      <c r="C75" s="45">
        <f t="shared" si="13"/>
        <v>0</v>
      </c>
      <c r="D75" s="40"/>
      <c r="E75" s="47">
        <f t="shared" si="14"/>
        <v>0</v>
      </c>
      <c r="F75" s="48">
        <f t="shared" si="15"/>
        <v>0</v>
      </c>
      <c r="G75" s="49">
        <f t="shared" si="16"/>
        <v>0</v>
      </c>
    </row>
    <row r="76" spans="1:8">
      <c r="A76" s="38" t="s">
        <v>74</v>
      </c>
      <c r="B76" s="40">
        <v>0</v>
      </c>
      <c r="C76" s="45">
        <f t="shared" si="13"/>
        <v>0</v>
      </c>
      <c r="D76" s="40">
        <v>0</v>
      </c>
      <c r="E76" s="47">
        <f t="shared" si="14"/>
        <v>0</v>
      </c>
      <c r="F76" s="48">
        <f t="shared" si="15"/>
        <v>0</v>
      </c>
      <c r="G76" s="49">
        <f t="shared" si="16"/>
        <v>0</v>
      </c>
    </row>
    <row r="77" spans="1:8">
      <c r="A77" s="35"/>
      <c r="B77" s="23"/>
      <c r="C77" s="24"/>
      <c r="D77" s="40"/>
      <c r="E77" s="47"/>
      <c r="F77" s="25"/>
      <c r="G77" s="49"/>
    </row>
    <row r="78" spans="1:8">
      <c r="A78" s="35"/>
      <c r="B78" s="23"/>
      <c r="C78" s="24"/>
      <c r="D78" s="40"/>
      <c r="E78" s="47"/>
      <c r="F78" s="25"/>
      <c r="G78" s="49"/>
    </row>
    <row r="79" spans="1:8" ht="19.5" customHeight="1">
      <c r="A79" s="54" t="s">
        <v>7</v>
      </c>
      <c r="B79" s="55">
        <f>SUM(B9:B78)</f>
        <v>62320573.909999996</v>
      </c>
      <c r="C79" s="56">
        <f>SUM(C9:C78)</f>
        <v>1</v>
      </c>
      <c r="D79" s="55">
        <f>SUM(D9:D77)</f>
        <v>54880028.539999992</v>
      </c>
      <c r="E79" s="57">
        <f t="shared" si="14"/>
        <v>1</v>
      </c>
      <c r="F79" s="58">
        <f>SUM(F9:F76)</f>
        <v>8103012.8699999992</v>
      </c>
      <c r="G79" s="59">
        <f>SUM(G9:G76)</f>
        <v>0.13002147383465906</v>
      </c>
    </row>
    <row r="80" spans="1:8">
      <c r="A80" s="1"/>
      <c r="B80" s="2"/>
      <c r="C80" s="3"/>
      <c r="D80" s="46"/>
      <c r="E80" s="3"/>
      <c r="F80" s="3"/>
      <c r="G80" s="3"/>
    </row>
    <row r="81" spans="1:11" s="26" customFormat="1" ht="25.5" customHeight="1">
      <c r="A81" s="36" t="s">
        <v>82</v>
      </c>
      <c r="B81" s="36"/>
      <c r="C81" s="36"/>
      <c r="D81" s="36"/>
      <c r="E81" s="36"/>
      <c r="F81" s="36"/>
      <c r="G81" s="36"/>
    </row>
    <row r="82" spans="1:11" ht="90" customHeight="1">
      <c r="A82" s="20"/>
      <c r="B82" s="19"/>
      <c r="C82" s="18"/>
      <c r="D82" s="19"/>
      <c r="E82" s="18"/>
      <c r="F82" s="18"/>
      <c r="G82" s="17"/>
    </row>
    <row r="83" spans="1:11" ht="0.75" hidden="1" customHeight="1">
      <c r="A83" s="16"/>
      <c r="B83" s="15"/>
      <c r="C83" s="14"/>
      <c r="D83" s="15"/>
      <c r="E83" s="14"/>
      <c r="F83" s="14"/>
      <c r="G83" s="13"/>
    </row>
    <row r="84" spans="1:11" hidden="1">
      <c r="A84" s="12"/>
      <c r="B84" s="11"/>
      <c r="C84" s="10"/>
      <c r="D84" s="11"/>
      <c r="E84" s="10"/>
      <c r="F84" s="10"/>
      <c r="G84" s="9"/>
    </row>
    <row r="85" spans="1:11" s="6" customFormat="1" ht="12.75" hidden="1">
      <c r="A85" s="4"/>
      <c r="B85" s="5"/>
      <c r="C85" s="5"/>
      <c r="D85" s="5"/>
      <c r="E85" s="5"/>
      <c r="F85" s="5"/>
      <c r="G85" s="5"/>
    </row>
    <row r="86" spans="1:11" s="6" customFormat="1" ht="12.75" hidden="1">
      <c r="A86" s="4"/>
      <c r="B86" s="4"/>
      <c r="C86" s="4"/>
      <c r="D86" s="4"/>
      <c r="E86" s="4"/>
      <c r="F86" s="4"/>
      <c r="G86" s="4"/>
      <c r="H86" s="7"/>
      <c r="I86" s="7"/>
      <c r="J86" s="7"/>
      <c r="K86" s="8"/>
    </row>
    <row r="87" spans="1:11" s="6" customFormat="1" ht="12.75" hidden="1">
      <c r="A87" s="4"/>
      <c r="B87" s="5"/>
      <c r="C87" s="5"/>
      <c r="D87" s="5"/>
      <c r="E87" s="5"/>
      <c r="F87" s="5"/>
      <c r="G87" s="5"/>
    </row>
    <row r="88" spans="1:11" s="6" customFormat="1" ht="12.75" hidden="1">
      <c r="A88" s="4"/>
      <c r="B88" s="5"/>
      <c r="C88" s="5"/>
      <c r="D88" s="5"/>
      <c r="E88" s="5"/>
      <c r="F88" s="5"/>
      <c r="G88" s="5"/>
    </row>
    <row r="89" spans="1:11" s="53" customFormat="1" ht="26.25" customHeight="1">
      <c r="A89" s="50"/>
      <c r="B89" s="51"/>
      <c r="C89" s="51"/>
      <c r="D89" s="51"/>
      <c r="E89" s="51"/>
      <c r="F89" s="51"/>
      <c r="G89" s="51"/>
      <c r="H89" s="52"/>
      <c r="I89" s="52"/>
      <c r="J89" s="52"/>
    </row>
    <row r="90" spans="1:11" s="6" customFormat="1" ht="21.75" customHeight="1">
      <c r="A90" s="4"/>
      <c r="B90" s="5"/>
      <c r="C90" s="5"/>
      <c r="D90" s="5"/>
      <c r="E90" s="5"/>
      <c r="F90" s="5"/>
      <c r="G90" s="5"/>
    </row>
    <row r="91" spans="1:11" ht="35.25" customHeight="1">
      <c r="A91" s="21"/>
      <c r="B91" s="21"/>
      <c r="C91" s="21"/>
      <c r="D91" s="21"/>
      <c r="E91" s="21"/>
      <c r="F91" s="21"/>
      <c r="G91" s="21"/>
    </row>
  </sheetData>
  <mergeCells count="7">
    <mergeCell ref="A3:G3"/>
    <mergeCell ref="A4:G4"/>
    <mergeCell ref="A5:G5"/>
    <mergeCell ref="A6:A7"/>
    <mergeCell ref="B6:C6"/>
    <mergeCell ref="D6:E6"/>
    <mergeCell ref="F6:G6"/>
  </mergeCells>
  <phoneticPr fontId="22" type="noConversion"/>
  <pageMargins left="0.70866141732283472" right="0.31496062992125984" top="1.1811023622047245" bottom="0.55118110236220474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IP-10</vt:lpstr>
      <vt:lpstr>'IP-10'!Área_de_impresión</vt:lpstr>
      <vt:lpstr>'IP-10'!Títulos_a_imprimir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2025-02-27T20:35:46Z</cp:lastPrinted>
  <dcterms:created xsi:type="dcterms:W3CDTF">2018-10-31T21:40:06Z</dcterms:created>
  <dcterms:modified xsi:type="dcterms:W3CDTF">2025-02-27T20:36:31Z</dcterms:modified>
</cp:coreProperties>
</file>