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PRESUPUESTAL DE INGRESOS\"/>
    </mc:Choice>
  </mc:AlternateContent>
  <xr:revisionPtr revIDLastSave="0" documentId="13_ncr:1_{11BA25C7-3E58-46B3-8E02-A4EC1F560D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P-3" sheetId="2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23" l="1"/>
  <c r="G12" i="23"/>
  <c r="G10" i="23"/>
  <c r="G8" i="23"/>
  <c r="G15" i="23"/>
  <c r="E55" i="23"/>
  <c r="E12" i="23"/>
  <c r="E10" i="23"/>
  <c r="E8" i="23"/>
  <c r="E15" i="23"/>
  <c r="C55" i="23"/>
  <c r="C8" i="23"/>
  <c r="C10" i="23"/>
  <c r="C12" i="23"/>
  <c r="C15" i="23"/>
  <c r="C13" i="23"/>
  <c r="C11" i="23"/>
  <c r="F55" i="23"/>
  <c r="F10" i="23"/>
  <c r="F8" i="23"/>
  <c r="F12" i="23"/>
  <c r="F15" i="23"/>
  <c r="D55" i="23"/>
  <c r="E48" i="23" s="1"/>
  <c r="F48" i="23"/>
  <c r="G48" i="23"/>
  <c r="F47" i="23"/>
  <c r="G47" i="23"/>
  <c r="B55" i="23"/>
  <c r="C48" i="23" s="1"/>
  <c r="E47" i="23" l="1"/>
  <c r="C47" i="23"/>
  <c r="C43" i="23"/>
  <c r="F9" i="23"/>
  <c r="F16" i="23"/>
  <c r="F17" i="23"/>
  <c r="F18" i="23"/>
  <c r="F19" i="23"/>
  <c r="F20" i="23"/>
  <c r="F21" i="23"/>
  <c r="F22" i="23"/>
  <c r="F23" i="23"/>
  <c r="F24" i="23"/>
  <c r="F25" i="23"/>
  <c r="F27" i="23"/>
  <c r="F28" i="23"/>
  <c r="F29" i="23"/>
  <c r="F30" i="23"/>
  <c r="F31" i="23"/>
  <c r="F32" i="23"/>
  <c r="F36" i="23"/>
  <c r="F38" i="23"/>
  <c r="F39" i="23"/>
  <c r="F40" i="23"/>
  <c r="F41" i="23"/>
  <c r="F42" i="23"/>
  <c r="F43" i="23"/>
  <c r="F44" i="23"/>
  <c r="F46" i="23"/>
  <c r="F49" i="23"/>
  <c r="F50" i="23"/>
  <c r="F51" i="23"/>
  <c r="F52" i="23"/>
  <c r="F53" i="23"/>
  <c r="E9" i="23"/>
  <c r="F45" i="23"/>
  <c r="F26" i="23"/>
  <c r="C26" i="23" l="1"/>
  <c r="F37" i="23"/>
  <c r="C30" i="23"/>
  <c r="C18" i="23"/>
  <c r="E45" i="23"/>
  <c r="E30" i="23"/>
  <c r="E22" i="23"/>
  <c r="E18" i="23"/>
  <c r="C36" i="23"/>
  <c r="C17" i="23"/>
  <c r="E50" i="23"/>
  <c r="E44" i="23"/>
  <c r="E40" i="23"/>
  <c r="E36" i="23"/>
  <c r="E29" i="23"/>
  <c r="E25" i="23"/>
  <c r="E21" i="23"/>
  <c r="E17" i="23"/>
  <c r="E51" i="23"/>
  <c r="E41" i="23"/>
  <c r="E37" i="23"/>
  <c r="E26" i="23"/>
  <c r="C9" i="23"/>
  <c r="C49" i="23"/>
  <c r="C39" i="23"/>
  <c r="C28" i="23"/>
  <c r="C24" i="23"/>
  <c r="C20" i="23"/>
  <c r="E53" i="23"/>
  <c r="E49" i="23"/>
  <c r="E43" i="23"/>
  <c r="E39" i="23"/>
  <c r="E32" i="23"/>
  <c r="E28" i="23"/>
  <c r="E24" i="23"/>
  <c r="E20" i="23"/>
  <c r="E16" i="23"/>
  <c r="C52" i="23"/>
  <c r="C46" i="23"/>
  <c r="C42" i="23"/>
  <c r="C31" i="23"/>
  <c r="C27" i="23"/>
  <c r="C23" i="23"/>
  <c r="E52" i="23"/>
  <c r="E46" i="23"/>
  <c r="E42" i="23"/>
  <c r="E38" i="23"/>
  <c r="E31" i="23"/>
  <c r="E27" i="23"/>
  <c r="E23" i="23"/>
  <c r="E19" i="23"/>
  <c r="C21" i="23" l="1"/>
  <c r="C40" i="23"/>
  <c r="C37" i="23"/>
  <c r="C45" i="23"/>
  <c r="C19" i="23"/>
  <c r="C38" i="23"/>
  <c r="C32" i="23"/>
  <c r="C53" i="23"/>
  <c r="C25" i="23"/>
  <c r="C44" i="23"/>
  <c r="C22" i="23"/>
  <c r="C29" i="23"/>
  <c r="C50" i="23"/>
  <c r="C41" i="23"/>
  <c r="C16" i="23"/>
  <c r="G52" i="23"/>
  <c r="G38" i="23"/>
  <c r="G31" i="23"/>
  <c r="G27" i="23"/>
  <c r="C51" i="23"/>
  <c r="G46" i="23"/>
  <c r="G19" i="23"/>
  <c r="G51" i="23"/>
  <c r="G37" i="23"/>
  <c r="G30" i="23"/>
  <c r="G18" i="23"/>
  <c r="G9" i="23"/>
  <c r="G40" i="23"/>
  <c r="G36" i="23"/>
  <c r="G45" i="23"/>
  <c r="G26" i="23"/>
  <c r="G50" i="23"/>
  <c r="G29" i="23"/>
  <c r="G42" i="23"/>
  <c r="G23" i="23"/>
  <c r="G41" i="23"/>
  <c r="G22" i="23"/>
  <c r="G44" i="23"/>
  <c r="G25" i="23"/>
  <c r="G21" i="23"/>
  <c r="G17" i="23"/>
  <c r="G53" i="23"/>
  <c r="G49" i="23"/>
  <c r="G43" i="23"/>
  <c r="G39" i="23"/>
  <c r="G32" i="23"/>
  <c r="G28" i="23"/>
  <c r="G24" i="23"/>
  <c r="G20" i="23"/>
  <c r="G16" i="23"/>
</calcChain>
</file>

<file path=xl/sharedStrings.xml><?xml version="1.0" encoding="utf-8"?>
<sst xmlns="http://schemas.openxmlformats.org/spreadsheetml/2006/main" count="61" uniqueCount="58">
  <si>
    <t>Concepto</t>
  </si>
  <si>
    <t xml:space="preserve">Nota:  El detalle presentado a continuación es de manera ilustrativa y no  limita su adaptación por parte del ente fiscalizable, en atención a las cuentas que utilice y correspondan.   </t>
  </si>
  <si>
    <t>Variación</t>
  </si>
  <si>
    <t>Importe</t>
  </si>
  <si>
    <t>%</t>
  </si>
  <si>
    <t>Absoluta</t>
  </si>
  <si>
    <t>Relativa %</t>
  </si>
  <si>
    <t>Totales:</t>
  </si>
  <si>
    <t>Comentarios de las principales variaciones:</t>
  </si>
  <si>
    <t>Formato IP-3</t>
  </si>
  <si>
    <t>Ingresos recaudados al cierre del periodo</t>
  </si>
  <si>
    <t>Presupuesto de ingresos modificado del ejercicio</t>
  </si>
  <si>
    <t>Comparativo de ingresos recaudados a nivel de detalle contra el presupuesto de ingresos modificado y análisis de las principales variaciones.</t>
  </si>
  <si>
    <t>Nombre del Ente:  Comision de Agua Potable y Alcantarillado de Taxco</t>
  </si>
  <si>
    <t>INGRESOS PROPIOS</t>
  </si>
  <si>
    <t>CONSUMO DOMESTICO</t>
  </si>
  <si>
    <t>CONSUMO DOMESTICO RESIDENCIAL</t>
  </si>
  <si>
    <t>CONSUMO DOMESTICO COMERCIAL</t>
  </si>
  <si>
    <t>CONSUMO COMERCIAL</t>
  </si>
  <si>
    <t>CONSUMO PUBLICO</t>
  </si>
  <si>
    <t>CONSUMO INDUSTRIAL</t>
  </si>
  <si>
    <t>ADEUDO CONSUMO DOMESTICO</t>
  </si>
  <si>
    <t>ADEUDO CONSUMO DOMESTICO RESIDENCIAL</t>
  </si>
  <si>
    <t>ADEUDO 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</si>
  <si>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</si>
  <si>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</si>
  <si>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</si>
  <si>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</si>
  <si>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</si>
  <si>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CONEXIÓN</t>
  </si>
  <si>
    <t>RECONEXION</t>
  </si>
  <si>
    <t>MEDIDORES</t>
  </si>
  <si>
    <t>CONSTANCIA DE NO ADEUDO</t>
  </si>
  <si>
    <t>CAMBIO DE NOMBRE</t>
  </si>
  <si>
    <t>CAMBIO DE TOMA</t>
  </si>
  <si>
    <t>BAJA DE CONTRATO</t>
  </si>
  <si>
    <t>RECARGOS</t>
  </si>
  <si>
    <t>REACTIVACION  DE CONTRATO</t>
  </si>
  <si>
    <t>REIMPRESION DE RECIBO ORIGINAL</t>
  </si>
  <si>
    <t>MULTAS</t>
  </si>
  <si>
    <t>APORTACIONES</t>
  </si>
  <si>
    <t>PRODDER</t>
  </si>
  <si>
    <t>PROSANEAR</t>
  </si>
  <si>
    <t>TRANSFERENCIAS Y ASIGNACIONES</t>
  </si>
  <si>
    <t>DEVOLUCION DE ISR RETENIDO POR SUELDOS</t>
  </si>
  <si>
    <t>PRODUCTOS</t>
  </si>
  <si>
    <t>INGRESOS POR VENTA DE BIENES Y PRESTACION DE SERVICIOS DE ENTIDADES PARAESTATALES Y FIDEICOMISOS NO EMPRESARIALES Y NO FINANCIEROS</t>
  </si>
  <si>
    <t>PIPAS</t>
  </si>
  <si>
    <t>CONEXIÓN DE TOMAS PROVISIONALES</t>
  </si>
  <si>
    <t>REDONDEO</t>
  </si>
  <si>
    <t>OTROS APROVECHAMIENTOS</t>
  </si>
  <si>
    <t>Varios</t>
  </si>
  <si>
    <t>VEHICULOS Y  EQUIPO DE TRANSPORTE</t>
  </si>
  <si>
    <t>Equipo de transporte</t>
  </si>
  <si>
    <t>INTERESES GANADOS DE TITULOS</t>
  </si>
  <si>
    <t>Intereses financieros</t>
  </si>
  <si>
    <t>Durante el Ejercicio fiscal 2024 se recaudo el 89.23%  del presupuesto modificado.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</si>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</sst>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7" fillId="0" borderId="0" xfId="6" applyFont="1"/>
    <xf numFmtId="0" fontId="7" fillId="0" borderId="0" xfId="6" applyFont="1" applyAlignment="1">
      <alignment horizontal="center"/>
    </xf>
    <xf numFmtId="0" fontId="4" fillId="0" borderId="0" xfId="7" applyFont="1" applyFill="1" applyBorder="1" applyAlignment="1"/>
    <xf numFmtId="0" fontId="2" fillId="2" borderId="7" xfId="8" applyFont="1" applyFill="1" applyBorder="1" applyAlignment="1">
      <alignment vertical="center" wrapText="1"/>
    </xf>
    <xf numFmtId="0" fontId="2" fillId="0" borderId="8" xfId="8" applyFont="1" applyFill="1" applyBorder="1" applyAlignment="1">
      <alignment horizontal="left" vertical="top" wrapText="1"/>
    </xf>
    <xf numFmtId="0" fontId="2" fillId="0" borderId="7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top" wrapText="1"/>
    </xf>
    <xf numFmtId="4" fontId="6" fillId="0" borderId="0" xfId="8" applyNumberFormat="1" applyFont="1" applyFill="1" applyBorder="1" applyAlignment="1">
      <alignment horizontal="right" vertical="top" wrapText="1"/>
    </xf>
    <xf numFmtId="0" fontId="8" fillId="0" borderId="0" xfId="19" applyFont="1"/>
    <xf numFmtId="0" fontId="8" fillId="0" borderId="0" xfId="19" applyFont="1" applyAlignment="1">
      <alignment horizontal="left"/>
    </xf>
    <xf numFmtId="0" fontId="13" fillId="0" borderId="0" xfId="19" applyFont="1"/>
    <xf numFmtId="0" fontId="4" fillId="0" borderId="0" xfId="19" applyFont="1" applyFill="1" applyBorder="1" applyAlignment="1"/>
    <xf numFmtId="4" fontId="2" fillId="0" borderId="8" xfId="8" applyNumberFormat="1" applyFont="1" applyFill="1" applyBorder="1" applyAlignment="1">
      <alignment horizontal="left" vertical="top" wrapText="1"/>
    </xf>
    <xf numFmtId="0" fontId="2" fillId="0" borderId="9" xfId="8" applyFont="1" applyFill="1" applyBorder="1" applyAlignment="1">
      <alignment horizontal="left" vertical="top" wrapText="1"/>
    </xf>
    <xf numFmtId="4" fontId="2" fillId="0" borderId="9" xfId="8" applyNumberFormat="1" applyFont="1" applyFill="1" applyBorder="1" applyAlignment="1">
      <alignment horizontal="left" vertical="top" wrapText="1"/>
    </xf>
    <xf numFmtId="0" fontId="6" fillId="0" borderId="0" xfId="6" applyFont="1" applyAlignment="1">
      <alignment horizontal="center"/>
    </xf>
    <xf numFmtId="0" fontId="6" fillId="0" borderId="0" xfId="6" applyFont="1"/>
    <xf numFmtId="0" fontId="6" fillId="0" borderId="0" xfId="6" applyFont="1" applyBorder="1" applyAlignment="1">
      <alignment horizontal="center"/>
    </xf>
    <xf numFmtId="0" fontId="2" fillId="2" borderId="7" xfId="8" applyFont="1" applyFill="1" applyBorder="1" applyAlignment="1">
      <alignment horizontal="center" vertical="center" wrapText="1"/>
    </xf>
    <xf numFmtId="0" fontId="7" fillId="0" borderId="0" xfId="6" applyFont="1" applyFill="1" applyAlignment="1">
      <alignment horizontal="center"/>
    </xf>
    <xf numFmtId="0" fontId="7" fillId="0" borderId="0" xfId="6" applyFont="1" applyFill="1"/>
    <xf numFmtId="164" fontId="13" fillId="0" borderId="0" xfId="19" applyNumberFormat="1" applyFont="1"/>
    <xf numFmtId="164" fontId="4" fillId="0" borderId="0" xfId="19" applyNumberFormat="1" applyFont="1" applyFill="1" applyBorder="1" applyAlignment="1"/>
    <xf numFmtId="164" fontId="5" fillId="2" borderId="7" xfId="8" applyNumberFormat="1" applyFont="1" applyFill="1" applyBorder="1" applyAlignment="1">
      <alignment horizontal="center" vertical="center" wrapText="1"/>
    </xf>
    <xf numFmtId="164" fontId="2" fillId="2" borderId="7" xfId="8" applyNumberFormat="1" applyFont="1" applyFill="1" applyBorder="1" applyAlignment="1">
      <alignment horizontal="center" vertical="center" wrapText="1"/>
    </xf>
    <xf numFmtId="164" fontId="6" fillId="0" borderId="7" xfId="10" applyNumberFormat="1" applyFont="1" applyFill="1" applyBorder="1" applyAlignment="1">
      <alignment horizontal="right" vertical="top" wrapText="1"/>
    </xf>
    <xf numFmtId="164" fontId="6" fillId="0" borderId="0" xfId="10" applyNumberFormat="1" applyFont="1" applyFill="1" applyBorder="1" applyAlignment="1">
      <alignment horizontal="right" vertical="top" wrapText="1"/>
    </xf>
    <xf numFmtId="164" fontId="2" fillId="2" borderId="7" xfId="8" applyNumberFormat="1" applyFont="1" applyFill="1" applyBorder="1" applyAlignment="1">
      <alignment vertical="center" wrapText="1"/>
    </xf>
    <xf numFmtId="164" fontId="2" fillId="0" borderId="8" xfId="10" applyNumberFormat="1" applyFont="1" applyFill="1" applyBorder="1" applyAlignment="1">
      <alignment horizontal="left" vertical="top" wrapText="1"/>
    </xf>
    <xf numFmtId="164" fontId="2" fillId="0" borderId="9" xfId="10" applyNumberFormat="1" applyFont="1" applyFill="1" applyBorder="1" applyAlignment="1">
      <alignment horizontal="left" vertical="top" wrapText="1"/>
    </xf>
    <xf numFmtId="164" fontId="6" fillId="0" borderId="0" xfId="6" applyNumberFormat="1" applyFont="1"/>
    <xf numFmtId="164" fontId="6" fillId="0" borderId="0" xfId="6" applyNumberFormat="1" applyFont="1" applyAlignment="1">
      <alignment horizontal="center"/>
    </xf>
    <xf numFmtId="164" fontId="7" fillId="0" borderId="0" xfId="6" applyNumberFormat="1" applyFont="1" applyFill="1"/>
    <xf numFmtId="164" fontId="8" fillId="0" borderId="0" xfId="19" applyNumberFormat="1" applyFont="1"/>
    <xf numFmtId="0" fontId="2" fillId="0" borderId="7" xfId="8" applyFont="1" applyFill="1" applyBorder="1" applyAlignment="1">
      <alignment horizontal="left" vertical="top" wrapText="1"/>
    </xf>
    <xf numFmtId="164" fontId="2" fillId="0" borderId="7" xfId="10" applyNumberFormat="1" applyFont="1" applyFill="1" applyBorder="1" applyAlignment="1">
      <alignment horizontal="right" vertical="top" wrapText="1"/>
    </xf>
    <xf numFmtId="4" fontId="2" fillId="0" borderId="7" xfId="11" applyNumberFormat="1" applyFont="1" applyFill="1" applyBorder="1" applyAlignment="1">
      <alignment horizontal="right" vertical="top" wrapText="1"/>
    </xf>
    <xf numFmtId="4" fontId="2" fillId="0" borderId="7" xfId="8" applyNumberFormat="1" applyFont="1" applyFill="1" applyBorder="1" applyAlignment="1">
      <alignment horizontal="right" vertical="top" wrapText="1"/>
    </xf>
    <xf numFmtId="2" fontId="2" fillId="0" borderId="7" xfId="8" applyNumberFormat="1" applyFont="1" applyFill="1" applyBorder="1" applyAlignment="1">
      <alignment horizontal="right" vertical="top" wrapText="1"/>
    </xf>
    <xf numFmtId="0" fontId="6" fillId="0" borderId="7" xfId="8" applyFont="1" applyFill="1" applyBorder="1" applyAlignment="1">
      <alignment horizontal="left" vertical="top" wrapText="1"/>
    </xf>
    <xf numFmtId="10" fontId="6" fillId="0" borderId="7" xfId="11" applyNumberFormat="1" applyFont="1" applyFill="1" applyBorder="1" applyAlignment="1">
      <alignment horizontal="right" vertical="top" wrapText="1"/>
    </xf>
    <xf numFmtId="4" fontId="6" fillId="0" borderId="7" xfId="8" applyNumberFormat="1" applyFont="1" applyFill="1" applyBorder="1" applyAlignment="1">
      <alignment horizontal="right" vertical="top" wrapText="1"/>
    </xf>
    <xf numFmtId="10" fontId="6" fillId="0" borderId="7" xfId="8" applyNumberFormat="1" applyFont="1" applyFill="1" applyBorder="1" applyAlignment="1">
      <alignment horizontal="right" vertical="top" wrapText="1"/>
    </xf>
    <xf numFmtId="164" fontId="6" fillId="0" borderId="7" xfId="8" applyNumberFormat="1" applyFont="1" applyFill="1" applyBorder="1" applyAlignment="1">
      <alignment horizontal="right" vertical="top" wrapText="1"/>
    </xf>
    <xf numFmtId="164" fontId="2" fillId="0" borderId="7" xfId="8" applyNumberFormat="1" applyFont="1" applyFill="1" applyBorder="1" applyAlignment="1">
      <alignment horizontal="right" wrapText="1"/>
    </xf>
    <xf numFmtId="4" fontId="2" fillId="0" borderId="7" xfId="11" applyNumberFormat="1" applyFont="1" applyFill="1" applyBorder="1" applyAlignment="1">
      <alignment horizontal="right" wrapText="1"/>
    </xf>
    <xf numFmtId="4" fontId="2" fillId="0" borderId="7" xfId="8" applyNumberFormat="1" applyFont="1" applyFill="1" applyBorder="1" applyAlignment="1">
      <alignment horizontal="right" wrapText="1"/>
    </xf>
    <xf numFmtId="10" fontId="2" fillId="0" borderId="7" xfId="8" applyNumberFormat="1" applyFont="1" applyFill="1" applyBorder="1" applyAlignment="1">
      <alignment horizontal="right" wrapText="1"/>
    </xf>
    <xf numFmtId="164" fontId="2" fillId="0" borderId="7" xfId="8" applyNumberFormat="1" applyFont="1" applyFill="1" applyBorder="1" applyAlignment="1">
      <alignment horizontal="right" vertical="top" wrapText="1"/>
    </xf>
    <xf numFmtId="44" fontId="2" fillId="0" borderId="7" xfId="10" applyFont="1" applyFill="1" applyBorder="1" applyAlignment="1">
      <alignment horizontal="right" vertical="top" wrapText="1"/>
    </xf>
    <xf numFmtId="10" fontId="2" fillId="0" borderId="7" xfId="11" applyNumberFormat="1" applyFont="1" applyFill="1" applyBorder="1" applyAlignment="1">
      <alignment horizontal="right" vertical="top" wrapText="1"/>
    </xf>
    <xf numFmtId="10" fontId="2" fillId="0" borderId="7" xfId="8" applyNumberFormat="1" applyFont="1" applyFill="1" applyBorder="1" applyAlignment="1">
      <alignment horizontal="right" vertical="top" wrapText="1"/>
    </xf>
    <xf numFmtId="10" fontId="2" fillId="0" borderId="7" xfId="10" applyNumberFormat="1" applyFont="1" applyFill="1" applyBorder="1" applyAlignment="1">
      <alignment horizontal="right" vertical="top" wrapText="1"/>
    </xf>
    <xf numFmtId="0" fontId="10" fillId="2" borderId="1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4" fillId="2" borderId="4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/>
    </xf>
    <xf numFmtId="0" fontId="4" fillId="2" borderId="6" xfId="8" applyFont="1" applyFill="1" applyBorder="1" applyAlignment="1">
      <alignment horizontal="center"/>
    </xf>
    <xf numFmtId="0" fontId="14" fillId="0" borderId="2" xfId="20" applyFont="1" applyFill="1" applyBorder="1" applyAlignment="1">
      <alignment horizontal="left" vertical="center" wrapText="1"/>
    </xf>
    <xf numFmtId="0" fontId="2" fillId="0" borderId="10" xfId="8" applyFont="1" applyFill="1" applyBorder="1" applyAlignment="1">
      <alignment horizontal="left" vertical="top" wrapText="1"/>
    </xf>
    <xf numFmtId="0" fontId="2" fillId="0" borderId="11" xfId="8" applyFont="1" applyFill="1" applyBorder="1" applyAlignment="1">
      <alignment horizontal="left" vertical="top" wrapText="1"/>
    </xf>
    <xf numFmtId="0" fontId="2" fillId="0" borderId="12" xfId="8" applyFont="1" applyFill="1" applyBorder="1" applyAlignment="1">
      <alignment horizontal="left" vertical="top" wrapText="1"/>
    </xf>
    <xf numFmtId="0" fontId="4" fillId="0" borderId="0" xfId="6" applyFont="1" applyAlignment="1">
      <alignment horizontal="right"/>
    </xf>
    <xf numFmtId="0" fontId="6" fillId="0" borderId="0" xfId="8" applyFont="1" applyFill="1" applyBorder="1" applyAlignment="1">
      <alignment horizontal="left" vertical="top" wrapText="1"/>
    </xf>
    <xf numFmtId="10" fontId="6" fillId="0" borderId="0" xfId="11" applyNumberFormat="1" applyFont="1" applyFill="1" applyBorder="1" applyAlignment="1">
      <alignment horizontal="right" vertical="top" wrapText="1"/>
    </xf>
    <xf numFmtId="10" fontId="6" fillId="0" borderId="0" xfId="8" applyNumberFormat="1" applyFont="1" applyFill="1" applyBorder="1" applyAlignment="1">
      <alignment horizontal="right" vertical="top" wrapText="1"/>
    </xf>
  </cellXfs>
  <cellStyles count="22">
    <cellStyle name="Millares 2 2" xfId="16" xr:uid="{00000000-0005-0000-0000-000000000000}"/>
    <cellStyle name="Millares 2 3" xfId="3" xr:uid="{00000000-0005-0000-0000-000001000000}"/>
    <cellStyle name="Millares 5" xfId="1" xr:uid="{00000000-0005-0000-0000-000002000000}"/>
    <cellStyle name="Moneda 2 2" xfId="10" xr:uid="{00000000-0005-0000-0000-000003000000}"/>
    <cellStyle name="Normal" xfId="0" builtinId="0"/>
    <cellStyle name="Normal 10" xfId="2" xr:uid="{00000000-0005-0000-0000-000005000000}"/>
    <cellStyle name="Normal 15" xfId="7" xr:uid="{00000000-0005-0000-0000-000006000000}"/>
    <cellStyle name="Normal 2" xfId="12" xr:uid="{00000000-0005-0000-0000-000007000000}"/>
    <cellStyle name="Normal 2 2" xfId="8" xr:uid="{00000000-0005-0000-0000-000008000000}"/>
    <cellStyle name="Normal 3" xfId="13" xr:uid="{00000000-0005-0000-0000-000009000000}"/>
    <cellStyle name="Normal 3 2" xfId="18" xr:uid="{00000000-0005-0000-0000-00000A000000}"/>
    <cellStyle name="Normal 4" xfId="14" xr:uid="{00000000-0005-0000-0000-00000B000000}"/>
    <cellStyle name="Normal 6 3 2 2" xfId="17" xr:uid="{00000000-0005-0000-0000-00000C000000}"/>
    <cellStyle name="Normal 6 4" xfId="5" xr:uid="{00000000-0005-0000-0000-00000D000000}"/>
    <cellStyle name="Normal 6 4 2" xfId="19" xr:uid="{00000000-0005-0000-0000-00000E000000}"/>
    <cellStyle name="Normal 7 2" xfId="9" xr:uid="{00000000-0005-0000-0000-00000F000000}"/>
    <cellStyle name="Normal 7 2 2" xfId="20" xr:uid="{00000000-0005-0000-0000-000010000000}"/>
    <cellStyle name="Normal 7 3 2" xfId="15" xr:uid="{00000000-0005-0000-0000-000011000000}"/>
    <cellStyle name="Normal 7 4" xfId="21" xr:uid="{00000000-0005-0000-0000-000012000000}"/>
    <cellStyle name="Normal 9 3" xfId="4" xr:uid="{00000000-0005-0000-0000-000013000000}"/>
    <cellStyle name="Normal_Formatos aspecto Financiero 2 2" xfId="6" xr:uid="{00000000-0005-0000-0000-000014000000}"/>
    <cellStyle name="Porcentual 2" xfId="1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</xdr:row>
      <xdr:rowOff>0</xdr:rowOff>
    </xdr:from>
    <xdr:ext cx="2206301" cy="4661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C00D272-1C63-470F-BC1D-C2CB4625CD7E}"/>
                </a:ext>
              </a:extLst>
            </xdr:cNvPr>
            <xdr:cNvSpPr txBox="1"/>
          </xdr:nvSpPr>
          <xdr:spPr>
            <a:xfrm>
              <a:off x="0" y="16357730"/>
              <a:ext cx="2206301" cy="4661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C00D272-1C63-470F-BC1D-C2CB4625CD7E}"/>
                </a:ext>
              </a:extLst>
            </xdr:cNvPr>
            <xdr:cNvSpPr txBox="1"/>
          </xdr:nvSpPr>
          <xdr:spPr>
            <a:xfrm>
              <a:off x="0" y="16357730"/>
              <a:ext cx="2206301" cy="4661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𝐹𝑙𝑜𝑟𝑒𝑠@𝐸𝑛𝑐. 𝐴𝑟𝑒𝑎 𝑑𝑒 𝑇𝑒𝑠𝑜𝑟𝑒𝑟𝑖𝑎))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2235459</xdr:colOff>
      <xdr:row>66</xdr:row>
      <xdr:rowOff>0</xdr:rowOff>
    </xdr:from>
    <xdr:ext cx="2595077" cy="48410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09460E1-3C06-4B84-B84E-2B57998545C5}"/>
                </a:ext>
              </a:extLst>
            </xdr:cNvPr>
            <xdr:cNvSpPr txBox="1"/>
          </xdr:nvSpPr>
          <xdr:spPr>
            <a:xfrm>
              <a:off x="2235459" y="15434388"/>
              <a:ext cx="2595077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09460E1-3C06-4B84-B84E-2B57998545C5}"/>
                </a:ext>
              </a:extLst>
            </xdr:cNvPr>
            <xdr:cNvSpPr txBox="1"/>
          </xdr:nvSpPr>
          <xdr:spPr>
            <a:xfrm>
              <a:off x="2235459" y="15434388"/>
              <a:ext cx="2595077" cy="48410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█(𝑅𝑒𝑣𝑖𝑠𝑎𝑑𝑜 𝑃𝑜𝑟@𝐶.𝐿𝑖𝑐.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4645868</xdr:colOff>
      <xdr:row>66</xdr:row>
      <xdr:rowOff>0</xdr:rowOff>
    </xdr:from>
    <xdr:ext cx="3090766" cy="4639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0D362B6-B7C3-4936-8C22-44E6973A33E0}"/>
                </a:ext>
              </a:extLst>
            </xdr:cNvPr>
            <xdr:cNvSpPr txBox="1"/>
          </xdr:nvSpPr>
          <xdr:spPr>
            <a:xfrm>
              <a:off x="4645868" y="16357730"/>
              <a:ext cx="3090766" cy="4639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𝑀𝑟𝑡𝑖𝑛𝑒𝑧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0D362B6-B7C3-4936-8C22-44E6973A33E0}"/>
                </a:ext>
              </a:extLst>
            </xdr:cNvPr>
            <xdr:cNvSpPr txBox="1"/>
          </xdr:nvSpPr>
          <xdr:spPr>
            <a:xfrm>
              <a:off x="4645868" y="16357730"/>
              <a:ext cx="3090766" cy="4639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█(𝐴𝑝𝑟𝑜𝑏𝑎𝑑𝑜 𝑃𝑜𝑟@𝐶.𝑀𝑡𝑟𝑜. 𝐹𝑟𝑎𝑛𝑐𝑖𝑠𝑐𝑜 𝐽𝑎𝑣𝑖𝑒𝑟 𝑅𝑖𝑜𝑠 𝑀𝑟𝑡𝑖𝑛𝑒𝑧@𝐷𝑖𝑟𝑒𝑐𝑡𝑜𝑟 𝐺𝑒𝑛𝑒𝑟𝑎𝑙))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3</xdr:col>
      <xdr:colOff>874745</xdr:colOff>
      <xdr:row>66</xdr:row>
      <xdr:rowOff>0</xdr:rowOff>
    </xdr:from>
    <xdr:ext cx="2546479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E35AB397-5797-4882-B1BA-E6CE4F1665E9}"/>
                </a:ext>
              </a:extLst>
            </xdr:cNvPr>
            <xdr:cNvSpPr txBox="1"/>
          </xdr:nvSpPr>
          <xdr:spPr>
            <a:xfrm>
              <a:off x="7590842" y="15434388"/>
              <a:ext cx="254647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E35AB397-5797-4882-B1BA-E6CE4F1665E9}"/>
                </a:ext>
              </a:extLst>
            </xdr:cNvPr>
            <xdr:cNvSpPr txBox="1"/>
          </xdr:nvSpPr>
          <xdr:spPr>
            <a:xfrm>
              <a:off x="7590842" y="15434388"/>
              <a:ext cx="2546479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twoCellAnchor editAs="oneCell">
    <xdr:from>
      <xdr:col>0</xdr:col>
      <xdr:colOff>106913</xdr:colOff>
      <xdr:row>0</xdr:row>
      <xdr:rowOff>19439</xdr:rowOff>
    </xdr:from>
    <xdr:to>
      <xdr:col>0</xdr:col>
      <xdr:colOff>1710612</xdr:colOff>
      <xdr:row>1</xdr:row>
      <xdr:rowOff>408214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39D084-89A4-4A39-B16B-79C12822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3" y="19439"/>
          <a:ext cx="1603699" cy="58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38878</xdr:rowOff>
    </xdr:from>
    <xdr:to>
      <xdr:col>7</xdr:col>
      <xdr:colOff>68036</xdr:colOff>
      <xdr:row>1</xdr:row>
      <xdr:rowOff>495689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B5177D-A064-4F57-A742-9EB58474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3546" y="38878"/>
          <a:ext cx="2381250" cy="65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155510</xdr:colOff>
      <xdr:row>32</xdr:row>
      <xdr:rowOff>116634</xdr:rowOff>
    </xdr:from>
    <xdr:to>
      <xdr:col>0</xdr:col>
      <xdr:colOff>1759209</xdr:colOff>
      <xdr:row>34</xdr:row>
      <xdr:rowOff>136072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2EB6D8C-6641-4241-9F2F-A8D9D3B77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9223700"/>
          <a:ext cx="1603699" cy="58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1108011</xdr:colOff>
      <xdr:row>32</xdr:row>
      <xdr:rowOff>106915</xdr:rowOff>
    </xdr:from>
    <xdr:to>
      <xdr:col>7</xdr:col>
      <xdr:colOff>48598</xdr:colOff>
      <xdr:row>34</xdr:row>
      <xdr:rowOff>194389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4AB6A4F-5EDC-4B19-A56E-176B2524D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4108" y="9213981"/>
          <a:ext cx="2381250" cy="65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showGridLines="0" tabSelected="1" zoomScale="98" zoomScaleNormal="98" zoomScaleSheetLayoutView="90" workbookViewId="0">
      <selection activeCell="J44" sqref="J44"/>
    </sheetView>
  </sheetViews>
  <sheetFormatPr baseColWidth="10" defaultRowHeight="15" x14ac:dyDescent="0.25"/>
  <cols>
    <col min="1" max="1" width="73.85546875" style="9" bestFit="1" customWidth="1"/>
    <col min="2" max="2" width="18.28515625" style="34" customWidth="1"/>
    <col min="3" max="3" width="8.5703125" style="9" customWidth="1"/>
    <col min="4" max="4" width="16.85546875" style="34" customWidth="1"/>
    <col min="5" max="5" width="8.5703125" style="9" customWidth="1"/>
    <col min="6" max="6" width="16.7109375" style="9" customWidth="1"/>
    <col min="7" max="7" width="9.28515625" style="9" bestFit="1" customWidth="1"/>
    <col min="8" max="8" width="9.5703125" style="9" customWidth="1"/>
    <col min="9" max="256" width="11.42578125" style="9"/>
    <col min="257" max="257" width="40.28515625" style="9" customWidth="1"/>
    <col min="258" max="258" width="21.85546875" style="9" customWidth="1"/>
    <col min="259" max="259" width="13.5703125" style="9" customWidth="1"/>
    <col min="260" max="260" width="21" style="9" customWidth="1"/>
    <col min="261" max="261" width="14" style="9" customWidth="1"/>
    <col min="262" max="262" width="19.85546875" style="9" customWidth="1"/>
    <col min="263" max="263" width="16.5703125" style="9" customWidth="1"/>
    <col min="264" max="264" width="9.5703125" style="9" customWidth="1"/>
    <col min="265" max="512" width="11.42578125" style="9"/>
    <col min="513" max="513" width="40.28515625" style="9" customWidth="1"/>
    <col min="514" max="514" width="21.85546875" style="9" customWidth="1"/>
    <col min="515" max="515" width="13.5703125" style="9" customWidth="1"/>
    <col min="516" max="516" width="21" style="9" customWidth="1"/>
    <col min="517" max="517" width="14" style="9" customWidth="1"/>
    <col min="518" max="518" width="19.85546875" style="9" customWidth="1"/>
    <col min="519" max="519" width="16.5703125" style="9" customWidth="1"/>
    <col min="520" max="520" width="9.5703125" style="9" customWidth="1"/>
    <col min="521" max="768" width="11.42578125" style="9"/>
    <col min="769" max="769" width="40.28515625" style="9" customWidth="1"/>
    <col min="770" max="770" width="21.85546875" style="9" customWidth="1"/>
    <col min="771" max="771" width="13.5703125" style="9" customWidth="1"/>
    <col min="772" max="772" width="21" style="9" customWidth="1"/>
    <col min="773" max="773" width="14" style="9" customWidth="1"/>
    <col min="774" max="774" width="19.85546875" style="9" customWidth="1"/>
    <col min="775" max="775" width="16.5703125" style="9" customWidth="1"/>
    <col min="776" max="776" width="9.5703125" style="9" customWidth="1"/>
    <col min="777" max="1024" width="11.42578125" style="9"/>
    <col min="1025" max="1025" width="40.28515625" style="9" customWidth="1"/>
    <col min="1026" max="1026" width="21.85546875" style="9" customWidth="1"/>
    <col min="1027" max="1027" width="13.5703125" style="9" customWidth="1"/>
    <col min="1028" max="1028" width="21" style="9" customWidth="1"/>
    <col min="1029" max="1029" width="14" style="9" customWidth="1"/>
    <col min="1030" max="1030" width="19.85546875" style="9" customWidth="1"/>
    <col min="1031" max="1031" width="16.5703125" style="9" customWidth="1"/>
    <col min="1032" max="1032" width="9.5703125" style="9" customWidth="1"/>
    <col min="1033" max="1280" width="11.42578125" style="9"/>
    <col min="1281" max="1281" width="40.28515625" style="9" customWidth="1"/>
    <col min="1282" max="1282" width="21.85546875" style="9" customWidth="1"/>
    <col min="1283" max="1283" width="13.5703125" style="9" customWidth="1"/>
    <col min="1284" max="1284" width="21" style="9" customWidth="1"/>
    <col min="1285" max="1285" width="14" style="9" customWidth="1"/>
    <col min="1286" max="1286" width="19.85546875" style="9" customWidth="1"/>
    <col min="1287" max="1287" width="16.5703125" style="9" customWidth="1"/>
    <col min="1288" max="1288" width="9.5703125" style="9" customWidth="1"/>
    <col min="1289" max="1536" width="11.42578125" style="9"/>
    <col min="1537" max="1537" width="40.28515625" style="9" customWidth="1"/>
    <col min="1538" max="1538" width="21.85546875" style="9" customWidth="1"/>
    <col min="1539" max="1539" width="13.5703125" style="9" customWidth="1"/>
    <col min="1540" max="1540" width="21" style="9" customWidth="1"/>
    <col min="1541" max="1541" width="14" style="9" customWidth="1"/>
    <col min="1542" max="1542" width="19.85546875" style="9" customWidth="1"/>
    <col min="1543" max="1543" width="16.5703125" style="9" customWidth="1"/>
    <col min="1544" max="1544" width="9.5703125" style="9" customWidth="1"/>
    <col min="1545" max="1792" width="11.42578125" style="9"/>
    <col min="1793" max="1793" width="40.28515625" style="9" customWidth="1"/>
    <col min="1794" max="1794" width="21.85546875" style="9" customWidth="1"/>
    <col min="1795" max="1795" width="13.5703125" style="9" customWidth="1"/>
    <col min="1796" max="1796" width="21" style="9" customWidth="1"/>
    <col min="1797" max="1797" width="14" style="9" customWidth="1"/>
    <col min="1798" max="1798" width="19.85546875" style="9" customWidth="1"/>
    <col min="1799" max="1799" width="16.5703125" style="9" customWidth="1"/>
    <col min="1800" max="1800" width="9.5703125" style="9" customWidth="1"/>
    <col min="1801" max="2048" width="11.42578125" style="9"/>
    <col min="2049" max="2049" width="40.28515625" style="9" customWidth="1"/>
    <col min="2050" max="2050" width="21.85546875" style="9" customWidth="1"/>
    <col min="2051" max="2051" width="13.5703125" style="9" customWidth="1"/>
    <col min="2052" max="2052" width="21" style="9" customWidth="1"/>
    <col min="2053" max="2053" width="14" style="9" customWidth="1"/>
    <col min="2054" max="2054" width="19.85546875" style="9" customWidth="1"/>
    <col min="2055" max="2055" width="16.5703125" style="9" customWidth="1"/>
    <col min="2056" max="2056" width="9.5703125" style="9" customWidth="1"/>
    <col min="2057" max="2304" width="11.42578125" style="9"/>
    <col min="2305" max="2305" width="40.28515625" style="9" customWidth="1"/>
    <col min="2306" max="2306" width="21.85546875" style="9" customWidth="1"/>
    <col min="2307" max="2307" width="13.5703125" style="9" customWidth="1"/>
    <col min="2308" max="2308" width="21" style="9" customWidth="1"/>
    <col min="2309" max="2309" width="14" style="9" customWidth="1"/>
    <col min="2310" max="2310" width="19.85546875" style="9" customWidth="1"/>
    <col min="2311" max="2311" width="16.5703125" style="9" customWidth="1"/>
    <col min="2312" max="2312" width="9.5703125" style="9" customWidth="1"/>
    <col min="2313" max="2560" width="11.42578125" style="9"/>
    <col min="2561" max="2561" width="40.28515625" style="9" customWidth="1"/>
    <col min="2562" max="2562" width="21.85546875" style="9" customWidth="1"/>
    <col min="2563" max="2563" width="13.5703125" style="9" customWidth="1"/>
    <col min="2564" max="2564" width="21" style="9" customWidth="1"/>
    <col min="2565" max="2565" width="14" style="9" customWidth="1"/>
    <col min="2566" max="2566" width="19.85546875" style="9" customWidth="1"/>
    <col min="2567" max="2567" width="16.5703125" style="9" customWidth="1"/>
    <col min="2568" max="2568" width="9.5703125" style="9" customWidth="1"/>
    <col min="2569" max="2816" width="11.42578125" style="9"/>
    <col min="2817" max="2817" width="40.28515625" style="9" customWidth="1"/>
    <col min="2818" max="2818" width="21.85546875" style="9" customWidth="1"/>
    <col min="2819" max="2819" width="13.5703125" style="9" customWidth="1"/>
    <col min="2820" max="2820" width="21" style="9" customWidth="1"/>
    <col min="2821" max="2821" width="14" style="9" customWidth="1"/>
    <col min="2822" max="2822" width="19.85546875" style="9" customWidth="1"/>
    <col min="2823" max="2823" width="16.5703125" style="9" customWidth="1"/>
    <col min="2824" max="2824" width="9.5703125" style="9" customWidth="1"/>
    <col min="2825" max="3072" width="11.42578125" style="9"/>
    <col min="3073" max="3073" width="40.28515625" style="9" customWidth="1"/>
    <col min="3074" max="3074" width="21.85546875" style="9" customWidth="1"/>
    <col min="3075" max="3075" width="13.5703125" style="9" customWidth="1"/>
    <col min="3076" max="3076" width="21" style="9" customWidth="1"/>
    <col min="3077" max="3077" width="14" style="9" customWidth="1"/>
    <col min="3078" max="3078" width="19.85546875" style="9" customWidth="1"/>
    <col min="3079" max="3079" width="16.5703125" style="9" customWidth="1"/>
    <col min="3080" max="3080" width="9.5703125" style="9" customWidth="1"/>
    <col min="3081" max="3328" width="11.42578125" style="9"/>
    <col min="3329" max="3329" width="40.28515625" style="9" customWidth="1"/>
    <col min="3330" max="3330" width="21.85546875" style="9" customWidth="1"/>
    <col min="3331" max="3331" width="13.5703125" style="9" customWidth="1"/>
    <col min="3332" max="3332" width="21" style="9" customWidth="1"/>
    <col min="3333" max="3333" width="14" style="9" customWidth="1"/>
    <col min="3334" max="3334" width="19.85546875" style="9" customWidth="1"/>
    <col min="3335" max="3335" width="16.5703125" style="9" customWidth="1"/>
    <col min="3336" max="3336" width="9.5703125" style="9" customWidth="1"/>
    <col min="3337" max="3584" width="11.42578125" style="9"/>
    <col min="3585" max="3585" width="40.28515625" style="9" customWidth="1"/>
    <col min="3586" max="3586" width="21.85546875" style="9" customWidth="1"/>
    <col min="3587" max="3587" width="13.5703125" style="9" customWidth="1"/>
    <col min="3588" max="3588" width="21" style="9" customWidth="1"/>
    <col min="3589" max="3589" width="14" style="9" customWidth="1"/>
    <col min="3590" max="3590" width="19.85546875" style="9" customWidth="1"/>
    <col min="3591" max="3591" width="16.5703125" style="9" customWidth="1"/>
    <col min="3592" max="3592" width="9.5703125" style="9" customWidth="1"/>
    <col min="3593" max="3840" width="11.42578125" style="9"/>
    <col min="3841" max="3841" width="40.28515625" style="9" customWidth="1"/>
    <col min="3842" max="3842" width="21.85546875" style="9" customWidth="1"/>
    <col min="3843" max="3843" width="13.5703125" style="9" customWidth="1"/>
    <col min="3844" max="3844" width="21" style="9" customWidth="1"/>
    <col min="3845" max="3845" width="14" style="9" customWidth="1"/>
    <col min="3846" max="3846" width="19.85546875" style="9" customWidth="1"/>
    <col min="3847" max="3847" width="16.5703125" style="9" customWidth="1"/>
    <col min="3848" max="3848" width="9.5703125" style="9" customWidth="1"/>
    <col min="3849" max="4096" width="11.42578125" style="9"/>
    <col min="4097" max="4097" width="40.28515625" style="9" customWidth="1"/>
    <col min="4098" max="4098" width="21.85546875" style="9" customWidth="1"/>
    <col min="4099" max="4099" width="13.5703125" style="9" customWidth="1"/>
    <col min="4100" max="4100" width="21" style="9" customWidth="1"/>
    <col min="4101" max="4101" width="14" style="9" customWidth="1"/>
    <col min="4102" max="4102" width="19.85546875" style="9" customWidth="1"/>
    <col min="4103" max="4103" width="16.5703125" style="9" customWidth="1"/>
    <col min="4104" max="4104" width="9.5703125" style="9" customWidth="1"/>
    <col min="4105" max="4352" width="11.42578125" style="9"/>
    <col min="4353" max="4353" width="40.28515625" style="9" customWidth="1"/>
    <col min="4354" max="4354" width="21.85546875" style="9" customWidth="1"/>
    <col min="4355" max="4355" width="13.5703125" style="9" customWidth="1"/>
    <col min="4356" max="4356" width="21" style="9" customWidth="1"/>
    <col min="4357" max="4357" width="14" style="9" customWidth="1"/>
    <col min="4358" max="4358" width="19.85546875" style="9" customWidth="1"/>
    <col min="4359" max="4359" width="16.5703125" style="9" customWidth="1"/>
    <col min="4360" max="4360" width="9.5703125" style="9" customWidth="1"/>
    <col min="4361" max="4608" width="11.42578125" style="9"/>
    <col min="4609" max="4609" width="40.28515625" style="9" customWidth="1"/>
    <col min="4610" max="4610" width="21.85546875" style="9" customWidth="1"/>
    <col min="4611" max="4611" width="13.5703125" style="9" customWidth="1"/>
    <col min="4612" max="4612" width="21" style="9" customWidth="1"/>
    <col min="4613" max="4613" width="14" style="9" customWidth="1"/>
    <col min="4614" max="4614" width="19.85546875" style="9" customWidth="1"/>
    <col min="4615" max="4615" width="16.5703125" style="9" customWidth="1"/>
    <col min="4616" max="4616" width="9.5703125" style="9" customWidth="1"/>
    <col min="4617" max="4864" width="11.42578125" style="9"/>
    <col min="4865" max="4865" width="40.28515625" style="9" customWidth="1"/>
    <col min="4866" max="4866" width="21.85546875" style="9" customWidth="1"/>
    <col min="4867" max="4867" width="13.5703125" style="9" customWidth="1"/>
    <col min="4868" max="4868" width="21" style="9" customWidth="1"/>
    <col min="4869" max="4869" width="14" style="9" customWidth="1"/>
    <col min="4870" max="4870" width="19.85546875" style="9" customWidth="1"/>
    <col min="4871" max="4871" width="16.5703125" style="9" customWidth="1"/>
    <col min="4872" max="4872" width="9.5703125" style="9" customWidth="1"/>
    <col min="4873" max="5120" width="11.42578125" style="9"/>
    <col min="5121" max="5121" width="40.28515625" style="9" customWidth="1"/>
    <col min="5122" max="5122" width="21.85546875" style="9" customWidth="1"/>
    <col min="5123" max="5123" width="13.5703125" style="9" customWidth="1"/>
    <col min="5124" max="5124" width="21" style="9" customWidth="1"/>
    <col min="5125" max="5125" width="14" style="9" customWidth="1"/>
    <col min="5126" max="5126" width="19.85546875" style="9" customWidth="1"/>
    <col min="5127" max="5127" width="16.5703125" style="9" customWidth="1"/>
    <col min="5128" max="5128" width="9.5703125" style="9" customWidth="1"/>
    <col min="5129" max="5376" width="11.42578125" style="9"/>
    <col min="5377" max="5377" width="40.28515625" style="9" customWidth="1"/>
    <col min="5378" max="5378" width="21.85546875" style="9" customWidth="1"/>
    <col min="5379" max="5379" width="13.5703125" style="9" customWidth="1"/>
    <col min="5380" max="5380" width="21" style="9" customWidth="1"/>
    <col min="5381" max="5381" width="14" style="9" customWidth="1"/>
    <col min="5382" max="5382" width="19.85546875" style="9" customWidth="1"/>
    <col min="5383" max="5383" width="16.5703125" style="9" customWidth="1"/>
    <col min="5384" max="5384" width="9.5703125" style="9" customWidth="1"/>
    <col min="5385" max="5632" width="11.42578125" style="9"/>
    <col min="5633" max="5633" width="40.28515625" style="9" customWidth="1"/>
    <col min="5634" max="5634" width="21.85546875" style="9" customWidth="1"/>
    <col min="5635" max="5635" width="13.5703125" style="9" customWidth="1"/>
    <col min="5636" max="5636" width="21" style="9" customWidth="1"/>
    <col min="5637" max="5637" width="14" style="9" customWidth="1"/>
    <col min="5638" max="5638" width="19.85546875" style="9" customWidth="1"/>
    <col min="5639" max="5639" width="16.5703125" style="9" customWidth="1"/>
    <col min="5640" max="5640" width="9.5703125" style="9" customWidth="1"/>
    <col min="5641" max="5888" width="11.42578125" style="9"/>
    <col min="5889" max="5889" width="40.28515625" style="9" customWidth="1"/>
    <col min="5890" max="5890" width="21.85546875" style="9" customWidth="1"/>
    <col min="5891" max="5891" width="13.5703125" style="9" customWidth="1"/>
    <col min="5892" max="5892" width="21" style="9" customWidth="1"/>
    <col min="5893" max="5893" width="14" style="9" customWidth="1"/>
    <col min="5894" max="5894" width="19.85546875" style="9" customWidth="1"/>
    <col min="5895" max="5895" width="16.5703125" style="9" customWidth="1"/>
    <col min="5896" max="5896" width="9.5703125" style="9" customWidth="1"/>
    <col min="5897" max="6144" width="11.42578125" style="9"/>
    <col min="6145" max="6145" width="40.28515625" style="9" customWidth="1"/>
    <col min="6146" max="6146" width="21.85546875" style="9" customWidth="1"/>
    <col min="6147" max="6147" width="13.5703125" style="9" customWidth="1"/>
    <col min="6148" max="6148" width="21" style="9" customWidth="1"/>
    <col min="6149" max="6149" width="14" style="9" customWidth="1"/>
    <col min="6150" max="6150" width="19.85546875" style="9" customWidth="1"/>
    <col min="6151" max="6151" width="16.5703125" style="9" customWidth="1"/>
    <col min="6152" max="6152" width="9.5703125" style="9" customWidth="1"/>
    <col min="6153" max="6400" width="11.42578125" style="9"/>
    <col min="6401" max="6401" width="40.28515625" style="9" customWidth="1"/>
    <col min="6402" max="6402" width="21.85546875" style="9" customWidth="1"/>
    <col min="6403" max="6403" width="13.5703125" style="9" customWidth="1"/>
    <col min="6404" max="6404" width="21" style="9" customWidth="1"/>
    <col min="6405" max="6405" width="14" style="9" customWidth="1"/>
    <col min="6406" max="6406" width="19.85546875" style="9" customWidth="1"/>
    <col min="6407" max="6407" width="16.5703125" style="9" customWidth="1"/>
    <col min="6408" max="6408" width="9.5703125" style="9" customWidth="1"/>
    <col min="6409" max="6656" width="11.42578125" style="9"/>
    <col min="6657" max="6657" width="40.28515625" style="9" customWidth="1"/>
    <col min="6658" max="6658" width="21.85546875" style="9" customWidth="1"/>
    <col min="6659" max="6659" width="13.5703125" style="9" customWidth="1"/>
    <col min="6660" max="6660" width="21" style="9" customWidth="1"/>
    <col min="6661" max="6661" width="14" style="9" customWidth="1"/>
    <col min="6662" max="6662" width="19.85546875" style="9" customWidth="1"/>
    <col min="6663" max="6663" width="16.5703125" style="9" customWidth="1"/>
    <col min="6664" max="6664" width="9.5703125" style="9" customWidth="1"/>
    <col min="6665" max="6912" width="11.42578125" style="9"/>
    <col min="6913" max="6913" width="40.28515625" style="9" customWidth="1"/>
    <col min="6914" max="6914" width="21.85546875" style="9" customWidth="1"/>
    <col min="6915" max="6915" width="13.5703125" style="9" customWidth="1"/>
    <col min="6916" max="6916" width="21" style="9" customWidth="1"/>
    <col min="6917" max="6917" width="14" style="9" customWidth="1"/>
    <col min="6918" max="6918" width="19.85546875" style="9" customWidth="1"/>
    <col min="6919" max="6919" width="16.5703125" style="9" customWidth="1"/>
    <col min="6920" max="6920" width="9.5703125" style="9" customWidth="1"/>
    <col min="6921" max="7168" width="11.42578125" style="9"/>
    <col min="7169" max="7169" width="40.28515625" style="9" customWidth="1"/>
    <col min="7170" max="7170" width="21.85546875" style="9" customWidth="1"/>
    <col min="7171" max="7171" width="13.5703125" style="9" customWidth="1"/>
    <col min="7172" max="7172" width="21" style="9" customWidth="1"/>
    <col min="7173" max="7173" width="14" style="9" customWidth="1"/>
    <col min="7174" max="7174" width="19.85546875" style="9" customWidth="1"/>
    <col min="7175" max="7175" width="16.5703125" style="9" customWidth="1"/>
    <col min="7176" max="7176" width="9.5703125" style="9" customWidth="1"/>
    <col min="7177" max="7424" width="11.42578125" style="9"/>
    <col min="7425" max="7425" width="40.28515625" style="9" customWidth="1"/>
    <col min="7426" max="7426" width="21.85546875" style="9" customWidth="1"/>
    <col min="7427" max="7427" width="13.5703125" style="9" customWidth="1"/>
    <col min="7428" max="7428" width="21" style="9" customWidth="1"/>
    <col min="7429" max="7429" width="14" style="9" customWidth="1"/>
    <col min="7430" max="7430" width="19.85546875" style="9" customWidth="1"/>
    <col min="7431" max="7431" width="16.5703125" style="9" customWidth="1"/>
    <col min="7432" max="7432" width="9.5703125" style="9" customWidth="1"/>
    <col min="7433" max="7680" width="11.42578125" style="9"/>
    <col min="7681" max="7681" width="40.28515625" style="9" customWidth="1"/>
    <col min="7682" max="7682" width="21.85546875" style="9" customWidth="1"/>
    <col min="7683" max="7683" width="13.5703125" style="9" customWidth="1"/>
    <col min="7684" max="7684" width="21" style="9" customWidth="1"/>
    <col min="7685" max="7685" width="14" style="9" customWidth="1"/>
    <col min="7686" max="7686" width="19.85546875" style="9" customWidth="1"/>
    <col min="7687" max="7687" width="16.5703125" style="9" customWidth="1"/>
    <col min="7688" max="7688" width="9.5703125" style="9" customWidth="1"/>
    <col min="7689" max="7936" width="11.42578125" style="9"/>
    <col min="7937" max="7937" width="40.28515625" style="9" customWidth="1"/>
    <col min="7938" max="7938" width="21.85546875" style="9" customWidth="1"/>
    <col min="7939" max="7939" width="13.5703125" style="9" customWidth="1"/>
    <col min="7940" max="7940" width="21" style="9" customWidth="1"/>
    <col min="7941" max="7941" width="14" style="9" customWidth="1"/>
    <col min="7942" max="7942" width="19.85546875" style="9" customWidth="1"/>
    <col min="7943" max="7943" width="16.5703125" style="9" customWidth="1"/>
    <col min="7944" max="7944" width="9.5703125" style="9" customWidth="1"/>
    <col min="7945" max="8192" width="11.42578125" style="9"/>
    <col min="8193" max="8193" width="40.28515625" style="9" customWidth="1"/>
    <col min="8194" max="8194" width="21.85546875" style="9" customWidth="1"/>
    <col min="8195" max="8195" width="13.5703125" style="9" customWidth="1"/>
    <col min="8196" max="8196" width="21" style="9" customWidth="1"/>
    <col min="8197" max="8197" width="14" style="9" customWidth="1"/>
    <col min="8198" max="8198" width="19.85546875" style="9" customWidth="1"/>
    <col min="8199" max="8199" width="16.5703125" style="9" customWidth="1"/>
    <col min="8200" max="8200" width="9.5703125" style="9" customWidth="1"/>
    <col min="8201" max="8448" width="11.42578125" style="9"/>
    <col min="8449" max="8449" width="40.28515625" style="9" customWidth="1"/>
    <col min="8450" max="8450" width="21.85546875" style="9" customWidth="1"/>
    <col min="8451" max="8451" width="13.5703125" style="9" customWidth="1"/>
    <col min="8452" max="8452" width="21" style="9" customWidth="1"/>
    <col min="8453" max="8453" width="14" style="9" customWidth="1"/>
    <col min="8454" max="8454" width="19.85546875" style="9" customWidth="1"/>
    <col min="8455" max="8455" width="16.5703125" style="9" customWidth="1"/>
    <col min="8456" max="8456" width="9.5703125" style="9" customWidth="1"/>
    <col min="8457" max="8704" width="11.42578125" style="9"/>
    <col min="8705" max="8705" width="40.28515625" style="9" customWidth="1"/>
    <col min="8706" max="8706" width="21.85546875" style="9" customWidth="1"/>
    <col min="8707" max="8707" width="13.5703125" style="9" customWidth="1"/>
    <col min="8708" max="8708" width="21" style="9" customWidth="1"/>
    <col min="8709" max="8709" width="14" style="9" customWidth="1"/>
    <col min="8710" max="8710" width="19.85546875" style="9" customWidth="1"/>
    <col min="8711" max="8711" width="16.5703125" style="9" customWidth="1"/>
    <col min="8712" max="8712" width="9.5703125" style="9" customWidth="1"/>
    <col min="8713" max="8960" width="11.42578125" style="9"/>
    <col min="8961" max="8961" width="40.28515625" style="9" customWidth="1"/>
    <col min="8962" max="8962" width="21.85546875" style="9" customWidth="1"/>
    <col min="8963" max="8963" width="13.5703125" style="9" customWidth="1"/>
    <col min="8964" max="8964" width="21" style="9" customWidth="1"/>
    <col min="8965" max="8965" width="14" style="9" customWidth="1"/>
    <col min="8966" max="8966" width="19.85546875" style="9" customWidth="1"/>
    <col min="8967" max="8967" width="16.5703125" style="9" customWidth="1"/>
    <col min="8968" max="8968" width="9.5703125" style="9" customWidth="1"/>
    <col min="8969" max="9216" width="11.42578125" style="9"/>
    <col min="9217" max="9217" width="40.28515625" style="9" customWidth="1"/>
    <col min="9218" max="9218" width="21.85546875" style="9" customWidth="1"/>
    <col min="9219" max="9219" width="13.5703125" style="9" customWidth="1"/>
    <col min="9220" max="9220" width="21" style="9" customWidth="1"/>
    <col min="9221" max="9221" width="14" style="9" customWidth="1"/>
    <col min="9222" max="9222" width="19.85546875" style="9" customWidth="1"/>
    <col min="9223" max="9223" width="16.5703125" style="9" customWidth="1"/>
    <col min="9224" max="9224" width="9.5703125" style="9" customWidth="1"/>
    <col min="9225" max="9472" width="11.42578125" style="9"/>
    <col min="9473" max="9473" width="40.28515625" style="9" customWidth="1"/>
    <col min="9474" max="9474" width="21.85546875" style="9" customWidth="1"/>
    <col min="9475" max="9475" width="13.5703125" style="9" customWidth="1"/>
    <col min="9476" max="9476" width="21" style="9" customWidth="1"/>
    <col min="9477" max="9477" width="14" style="9" customWidth="1"/>
    <col min="9478" max="9478" width="19.85546875" style="9" customWidth="1"/>
    <col min="9479" max="9479" width="16.5703125" style="9" customWidth="1"/>
    <col min="9480" max="9480" width="9.5703125" style="9" customWidth="1"/>
    <col min="9481" max="9728" width="11.42578125" style="9"/>
    <col min="9729" max="9729" width="40.28515625" style="9" customWidth="1"/>
    <col min="9730" max="9730" width="21.85546875" style="9" customWidth="1"/>
    <col min="9731" max="9731" width="13.5703125" style="9" customWidth="1"/>
    <col min="9732" max="9732" width="21" style="9" customWidth="1"/>
    <col min="9733" max="9733" width="14" style="9" customWidth="1"/>
    <col min="9734" max="9734" width="19.85546875" style="9" customWidth="1"/>
    <col min="9735" max="9735" width="16.5703125" style="9" customWidth="1"/>
    <col min="9736" max="9736" width="9.5703125" style="9" customWidth="1"/>
    <col min="9737" max="9984" width="11.42578125" style="9"/>
    <col min="9985" max="9985" width="40.28515625" style="9" customWidth="1"/>
    <col min="9986" max="9986" width="21.85546875" style="9" customWidth="1"/>
    <col min="9987" max="9987" width="13.5703125" style="9" customWidth="1"/>
    <col min="9988" max="9988" width="21" style="9" customWidth="1"/>
    <col min="9989" max="9989" width="14" style="9" customWidth="1"/>
    <col min="9990" max="9990" width="19.85546875" style="9" customWidth="1"/>
    <col min="9991" max="9991" width="16.5703125" style="9" customWidth="1"/>
    <col min="9992" max="9992" width="9.5703125" style="9" customWidth="1"/>
    <col min="9993" max="10240" width="11.42578125" style="9"/>
    <col min="10241" max="10241" width="40.28515625" style="9" customWidth="1"/>
    <col min="10242" max="10242" width="21.85546875" style="9" customWidth="1"/>
    <col min="10243" max="10243" width="13.5703125" style="9" customWidth="1"/>
    <col min="10244" max="10244" width="21" style="9" customWidth="1"/>
    <col min="10245" max="10245" width="14" style="9" customWidth="1"/>
    <col min="10246" max="10246" width="19.85546875" style="9" customWidth="1"/>
    <col min="10247" max="10247" width="16.5703125" style="9" customWidth="1"/>
    <col min="10248" max="10248" width="9.5703125" style="9" customWidth="1"/>
    <col min="10249" max="10496" width="11.42578125" style="9"/>
    <col min="10497" max="10497" width="40.28515625" style="9" customWidth="1"/>
    <col min="10498" max="10498" width="21.85546875" style="9" customWidth="1"/>
    <col min="10499" max="10499" width="13.5703125" style="9" customWidth="1"/>
    <col min="10500" max="10500" width="21" style="9" customWidth="1"/>
    <col min="10501" max="10501" width="14" style="9" customWidth="1"/>
    <col min="10502" max="10502" width="19.85546875" style="9" customWidth="1"/>
    <col min="10503" max="10503" width="16.5703125" style="9" customWidth="1"/>
    <col min="10504" max="10504" width="9.5703125" style="9" customWidth="1"/>
    <col min="10505" max="10752" width="11.42578125" style="9"/>
    <col min="10753" max="10753" width="40.28515625" style="9" customWidth="1"/>
    <col min="10754" max="10754" width="21.85546875" style="9" customWidth="1"/>
    <col min="10755" max="10755" width="13.5703125" style="9" customWidth="1"/>
    <col min="10756" max="10756" width="21" style="9" customWidth="1"/>
    <col min="10757" max="10757" width="14" style="9" customWidth="1"/>
    <col min="10758" max="10758" width="19.85546875" style="9" customWidth="1"/>
    <col min="10759" max="10759" width="16.5703125" style="9" customWidth="1"/>
    <col min="10760" max="10760" width="9.5703125" style="9" customWidth="1"/>
    <col min="10761" max="11008" width="11.42578125" style="9"/>
    <col min="11009" max="11009" width="40.28515625" style="9" customWidth="1"/>
    <col min="11010" max="11010" width="21.85546875" style="9" customWidth="1"/>
    <col min="11011" max="11011" width="13.5703125" style="9" customWidth="1"/>
    <col min="11012" max="11012" width="21" style="9" customWidth="1"/>
    <col min="11013" max="11013" width="14" style="9" customWidth="1"/>
    <col min="11014" max="11014" width="19.85546875" style="9" customWidth="1"/>
    <col min="11015" max="11015" width="16.5703125" style="9" customWidth="1"/>
    <col min="11016" max="11016" width="9.5703125" style="9" customWidth="1"/>
    <col min="11017" max="11264" width="11.42578125" style="9"/>
    <col min="11265" max="11265" width="40.28515625" style="9" customWidth="1"/>
    <col min="11266" max="11266" width="21.85546875" style="9" customWidth="1"/>
    <col min="11267" max="11267" width="13.5703125" style="9" customWidth="1"/>
    <col min="11268" max="11268" width="21" style="9" customWidth="1"/>
    <col min="11269" max="11269" width="14" style="9" customWidth="1"/>
    <col min="11270" max="11270" width="19.85546875" style="9" customWidth="1"/>
    <col min="11271" max="11271" width="16.5703125" style="9" customWidth="1"/>
    <col min="11272" max="11272" width="9.5703125" style="9" customWidth="1"/>
    <col min="11273" max="11520" width="11.42578125" style="9"/>
    <col min="11521" max="11521" width="40.28515625" style="9" customWidth="1"/>
    <col min="11522" max="11522" width="21.85546875" style="9" customWidth="1"/>
    <col min="11523" max="11523" width="13.5703125" style="9" customWidth="1"/>
    <col min="11524" max="11524" width="21" style="9" customWidth="1"/>
    <col min="11525" max="11525" width="14" style="9" customWidth="1"/>
    <col min="11526" max="11526" width="19.85546875" style="9" customWidth="1"/>
    <col min="11527" max="11527" width="16.5703125" style="9" customWidth="1"/>
    <col min="11528" max="11528" width="9.5703125" style="9" customWidth="1"/>
    <col min="11529" max="11776" width="11.42578125" style="9"/>
    <col min="11777" max="11777" width="40.28515625" style="9" customWidth="1"/>
    <col min="11778" max="11778" width="21.85546875" style="9" customWidth="1"/>
    <col min="11779" max="11779" width="13.5703125" style="9" customWidth="1"/>
    <col min="11780" max="11780" width="21" style="9" customWidth="1"/>
    <col min="11781" max="11781" width="14" style="9" customWidth="1"/>
    <col min="11782" max="11782" width="19.85546875" style="9" customWidth="1"/>
    <col min="11783" max="11783" width="16.5703125" style="9" customWidth="1"/>
    <col min="11784" max="11784" width="9.5703125" style="9" customWidth="1"/>
    <col min="11785" max="12032" width="11.42578125" style="9"/>
    <col min="12033" max="12033" width="40.28515625" style="9" customWidth="1"/>
    <col min="12034" max="12034" width="21.85546875" style="9" customWidth="1"/>
    <col min="12035" max="12035" width="13.5703125" style="9" customWidth="1"/>
    <col min="12036" max="12036" width="21" style="9" customWidth="1"/>
    <col min="12037" max="12037" width="14" style="9" customWidth="1"/>
    <col min="12038" max="12038" width="19.85546875" style="9" customWidth="1"/>
    <col min="12039" max="12039" width="16.5703125" style="9" customWidth="1"/>
    <col min="12040" max="12040" width="9.5703125" style="9" customWidth="1"/>
    <col min="12041" max="12288" width="11.42578125" style="9"/>
    <col min="12289" max="12289" width="40.28515625" style="9" customWidth="1"/>
    <col min="12290" max="12290" width="21.85546875" style="9" customWidth="1"/>
    <col min="12291" max="12291" width="13.5703125" style="9" customWidth="1"/>
    <col min="12292" max="12292" width="21" style="9" customWidth="1"/>
    <col min="12293" max="12293" width="14" style="9" customWidth="1"/>
    <col min="12294" max="12294" width="19.85546875" style="9" customWidth="1"/>
    <col min="12295" max="12295" width="16.5703125" style="9" customWidth="1"/>
    <col min="12296" max="12296" width="9.5703125" style="9" customWidth="1"/>
    <col min="12297" max="12544" width="11.42578125" style="9"/>
    <col min="12545" max="12545" width="40.28515625" style="9" customWidth="1"/>
    <col min="12546" max="12546" width="21.85546875" style="9" customWidth="1"/>
    <col min="12547" max="12547" width="13.5703125" style="9" customWidth="1"/>
    <col min="12548" max="12548" width="21" style="9" customWidth="1"/>
    <col min="12549" max="12549" width="14" style="9" customWidth="1"/>
    <col min="12550" max="12550" width="19.85546875" style="9" customWidth="1"/>
    <col min="12551" max="12551" width="16.5703125" style="9" customWidth="1"/>
    <col min="12552" max="12552" width="9.5703125" style="9" customWidth="1"/>
    <col min="12553" max="12800" width="11.42578125" style="9"/>
    <col min="12801" max="12801" width="40.28515625" style="9" customWidth="1"/>
    <col min="12802" max="12802" width="21.85546875" style="9" customWidth="1"/>
    <col min="12803" max="12803" width="13.5703125" style="9" customWidth="1"/>
    <col min="12804" max="12804" width="21" style="9" customWidth="1"/>
    <col min="12805" max="12805" width="14" style="9" customWidth="1"/>
    <col min="12806" max="12806" width="19.85546875" style="9" customWidth="1"/>
    <col min="12807" max="12807" width="16.5703125" style="9" customWidth="1"/>
    <col min="12808" max="12808" width="9.5703125" style="9" customWidth="1"/>
    <col min="12809" max="13056" width="11.42578125" style="9"/>
    <col min="13057" max="13057" width="40.28515625" style="9" customWidth="1"/>
    <col min="13058" max="13058" width="21.85546875" style="9" customWidth="1"/>
    <col min="13059" max="13059" width="13.5703125" style="9" customWidth="1"/>
    <col min="13060" max="13060" width="21" style="9" customWidth="1"/>
    <col min="13061" max="13061" width="14" style="9" customWidth="1"/>
    <col min="13062" max="13062" width="19.85546875" style="9" customWidth="1"/>
    <col min="13063" max="13063" width="16.5703125" style="9" customWidth="1"/>
    <col min="13064" max="13064" width="9.5703125" style="9" customWidth="1"/>
    <col min="13065" max="13312" width="11.42578125" style="9"/>
    <col min="13313" max="13313" width="40.28515625" style="9" customWidth="1"/>
    <col min="13314" max="13314" width="21.85546875" style="9" customWidth="1"/>
    <col min="13315" max="13315" width="13.5703125" style="9" customWidth="1"/>
    <col min="13316" max="13316" width="21" style="9" customWidth="1"/>
    <col min="13317" max="13317" width="14" style="9" customWidth="1"/>
    <col min="13318" max="13318" width="19.85546875" style="9" customWidth="1"/>
    <col min="13319" max="13319" width="16.5703125" style="9" customWidth="1"/>
    <col min="13320" max="13320" width="9.5703125" style="9" customWidth="1"/>
    <col min="13321" max="13568" width="11.42578125" style="9"/>
    <col min="13569" max="13569" width="40.28515625" style="9" customWidth="1"/>
    <col min="13570" max="13570" width="21.85546875" style="9" customWidth="1"/>
    <col min="13571" max="13571" width="13.5703125" style="9" customWidth="1"/>
    <col min="13572" max="13572" width="21" style="9" customWidth="1"/>
    <col min="13573" max="13573" width="14" style="9" customWidth="1"/>
    <col min="13574" max="13574" width="19.85546875" style="9" customWidth="1"/>
    <col min="13575" max="13575" width="16.5703125" style="9" customWidth="1"/>
    <col min="13576" max="13576" width="9.5703125" style="9" customWidth="1"/>
    <col min="13577" max="13824" width="11.42578125" style="9"/>
    <col min="13825" max="13825" width="40.28515625" style="9" customWidth="1"/>
    <col min="13826" max="13826" width="21.85546875" style="9" customWidth="1"/>
    <col min="13827" max="13827" width="13.5703125" style="9" customWidth="1"/>
    <col min="13828" max="13828" width="21" style="9" customWidth="1"/>
    <col min="13829" max="13829" width="14" style="9" customWidth="1"/>
    <col min="13830" max="13830" width="19.85546875" style="9" customWidth="1"/>
    <col min="13831" max="13831" width="16.5703125" style="9" customWidth="1"/>
    <col min="13832" max="13832" width="9.5703125" style="9" customWidth="1"/>
    <col min="13833" max="14080" width="11.42578125" style="9"/>
    <col min="14081" max="14081" width="40.28515625" style="9" customWidth="1"/>
    <col min="14082" max="14082" width="21.85546875" style="9" customWidth="1"/>
    <col min="14083" max="14083" width="13.5703125" style="9" customWidth="1"/>
    <col min="14084" max="14084" width="21" style="9" customWidth="1"/>
    <col min="14085" max="14085" width="14" style="9" customWidth="1"/>
    <col min="14086" max="14086" width="19.85546875" style="9" customWidth="1"/>
    <col min="14087" max="14087" width="16.5703125" style="9" customWidth="1"/>
    <col min="14088" max="14088" width="9.5703125" style="9" customWidth="1"/>
    <col min="14089" max="14336" width="11.42578125" style="9"/>
    <col min="14337" max="14337" width="40.28515625" style="9" customWidth="1"/>
    <col min="14338" max="14338" width="21.85546875" style="9" customWidth="1"/>
    <col min="14339" max="14339" width="13.5703125" style="9" customWidth="1"/>
    <col min="14340" max="14340" width="21" style="9" customWidth="1"/>
    <col min="14341" max="14341" width="14" style="9" customWidth="1"/>
    <col min="14342" max="14342" width="19.85546875" style="9" customWidth="1"/>
    <col min="14343" max="14343" width="16.5703125" style="9" customWidth="1"/>
    <col min="14344" max="14344" width="9.5703125" style="9" customWidth="1"/>
    <col min="14345" max="14592" width="11.42578125" style="9"/>
    <col min="14593" max="14593" width="40.28515625" style="9" customWidth="1"/>
    <col min="14594" max="14594" width="21.85546875" style="9" customWidth="1"/>
    <col min="14595" max="14595" width="13.5703125" style="9" customWidth="1"/>
    <col min="14596" max="14596" width="21" style="9" customWidth="1"/>
    <col min="14597" max="14597" width="14" style="9" customWidth="1"/>
    <col min="14598" max="14598" width="19.85546875" style="9" customWidth="1"/>
    <col min="14599" max="14599" width="16.5703125" style="9" customWidth="1"/>
    <col min="14600" max="14600" width="9.5703125" style="9" customWidth="1"/>
    <col min="14601" max="14848" width="11.42578125" style="9"/>
    <col min="14849" max="14849" width="40.28515625" style="9" customWidth="1"/>
    <col min="14850" max="14850" width="21.85546875" style="9" customWidth="1"/>
    <col min="14851" max="14851" width="13.5703125" style="9" customWidth="1"/>
    <col min="14852" max="14852" width="21" style="9" customWidth="1"/>
    <col min="14853" max="14853" width="14" style="9" customWidth="1"/>
    <col min="14854" max="14854" width="19.85546875" style="9" customWidth="1"/>
    <col min="14855" max="14855" width="16.5703125" style="9" customWidth="1"/>
    <col min="14856" max="14856" width="9.5703125" style="9" customWidth="1"/>
    <col min="14857" max="15104" width="11.42578125" style="9"/>
    <col min="15105" max="15105" width="40.28515625" style="9" customWidth="1"/>
    <col min="15106" max="15106" width="21.85546875" style="9" customWidth="1"/>
    <col min="15107" max="15107" width="13.5703125" style="9" customWidth="1"/>
    <col min="15108" max="15108" width="21" style="9" customWidth="1"/>
    <col min="15109" max="15109" width="14" style="9" customWidth="1"/>
    <col min="15110" max="15110" width="19.85546875" style="9" customWidth="1"/>
    <col min="15111" max="15111" width="16.5703125" style="9" customWidth="1"/>
    <col min="15112" max="15112" width="9.5703125" style="9" customWidth="1"/>
    <col min="15113" max="15360" width="11.42578125" style="9"/>
    <col min="15361" max="15361" width="40.28515625" style="9" customWidth="1"/>
    <col min="15362" max="15362" width="21.85546875" style="9" customWidth="1"/>
    <col min="15363" max="15363" width="13.5703125" style="9" customWidth="1"/>
    <col min="15364" max="15364" width="21" style="9" customWidth="1"/>
    <col min="15365" max="15365" width="14" style="9" customWidth="1"/>
    <col min="15366" max="15366" width="19.85546875" style="9" customWidth="1"/>
    <col min="15367" max="15367" width="16.5703125" style="9" customWidth="1"/>
    <col min="15368" max="15368" width="9.5703125" style="9" customWidth="1"/>
    <col min="15369" max="15616" width="11.42578125" style="9"/>
    <col min="15617" max="15617" width="40.28515625" style="9" customWidth="1"/>
    <col min="15618" max="15618" width="21.85546875" style="9" customWidth="1"/>
    <col min="15619" max="15619" width="13.5703125" style="9" customWidth="1"/>
    <col min="15620" max="15620" width="21" style="9" customWidth="1"/>
    <col min="15621" max="15621" width="14" style="9" customWidth="1"/>
    <col min="15622" max="15622" width="19.85546875" style="9" customWidth="1"/>
    <col min="15623" max="15623" width="16.5703125" style="9" customWidth="1"/>
    <col min="15624" max="15624" width="9.5703125" style="9" customWidth="1"/>
    <col min="15625" max="15872" width="11.42578125" style="9"/>
    <col min="15873" max="15873" width="40.28515625" style="9" customWidth="1"/>
    <col min="15874" max="15874" width="21.85546875" style="9" customWidth="1"/>
    <col min="15875" max="15875" width="13.5703125" style="9" customWidth="1"/>
    <col min="15876" max="15876" width="21" style="9" customWidth="1"/>
    <col min="15877" max="15877" width="14" style="9" customWidth="1"/>
    <col min="15878" max="15878" width="19.85546875" style="9" customWidth="1"/>
    <col min="15879" max="15879" width="16.5703125" style="9" customWidth="1"/>
    <col min="15880" max="15880" width="9.5703125" style="9" customWidth="1"/>
    <col min="15881" max="16128" width="11.42578125" style="9"/>
    <col min="16129" max="16129" width="40.28515625" style="9" customWidth="1"/>
    <col min="16130" max="16130" width="21.85546875" style="9" customWidth="1"/>
    <col min="16131" max="16131" width="13.5703125" style="9" customWidth="1"/>
    <col min="16132" max="16132" width="21" style="9" customWidth="1"/>
    <col min="16133" max="16133" width="14" style="9" customWidth="1"/>
    <col min="16134" max="16134" width="19.85546875" style="9" customWidth="1"/>
    <col min="16135" max="16135" width="16.5703125" style="9" customWidth="1"/>
    <col min="16136" max="16136" width="9.5703125" style="9" customWidth="1"/>
    <col min="16137" max="16384" width="11.42578125" style="9"/>
  </cols>
  <sheetData>
    <row r="1" spans="1:7" x14ac:dyDescent="0.25">
      <c r="A1" s="11"/>
      <c r="B1" s="22"/>
      <c r="C1" s="11"/>
      <c r="D1" s="22"/>
      <c r="E1" s="11"/>
      <c r="F1" s="64"/>
      <c r="G1" s="64"/>
    </row>
    <row r="2" spans="1:7" ht="51" customHeight="1" x14ac:dyDescent="0.25">
      <c r="A2" s="3" t="s">
        <v>13</v>
      </c>
      <c r="B2" s="23"/>
      <c r="C2" s="12"/>
      <c r="D2" s="23"/>
      <c r="E2" s="12"/>
      <c r="F2" s="64" t="s">
        <v>9</v>
      </c>
      <c r="G2" s="64"/>
    </row>
    <row r="3" spans="1:7" ht="31.5" customHeight="1" x14ac:dyDescent="0.25">
      <c r="A3" s="54" t="s">
        <v>12</v>
      </c>
      <c r="B3" s="55"/>
      <c r="C3" s="55"/>
      <c r="D3" s="55"/>
      <c r="E3" s="55"/>
      <c r="F3" s="55"/>
      <c r="G3" s="56"/>
    </row>
    <row r="4" spans="1:7" ht="19.5" customHeight="1" x14ac:dyDescent="0.25">
      <c r="A4" s="57" t="s">
        <v>57</v>
      </c>
      <c r="B4" s="58"/>
      <c r="C4" s="58"/>
      <c r="D4" s="58"/>
      <c r="E4" s="58"/>
      <c r="F4" s="58"/>
      <c r="G4" s="59"/>
    </row>
    <row r="5" spans="1:7" ht="18.75" customHeight="1" x14ac:dyDescent="0.25">
      <c r="A5" s="60" t="s">
        <v>1</v>
      </c>
      <c r="B5" s="60"/>
      <c r="C5" s="60"/>
      <c r="D5" s="60"/>
      <c r="E5" s="60"/>
      <c r="F5" s="60"/>
      <c r="G5" s="60"/>
    </row>
    <row r="6" spans="1:7" ht="42.6" customHeight="1" x14ac:dyDescent="0.25">
      <c r="A6" s="19" t="s">
        <v>0</v>
      </c>
      <c r="B6" s="24" t="s">
        <v>11</v>
      </c>
      <c r="C6" s="4"/>
      <c r="D6" s="25" t="s">
        <v>10</v>
      </c>
      <c r="E6" s="4"/>
      <c r="F6" s="19" t="s">
        <v>2</v>
      </c>
      <c r="G6" s="4"/>
    </row>
    <row r="7" spans="1:7" ht="16.5" customHeight="1" x14ac:dyDescent="0.25">
      <c r="A7" s="4"/>
      <c r="B7" s="25" t="s">
        <v>3</v>
      </c>
      <c r="C7" s="19" t="s">
        <v>4</v>
      </c>
      <c r="D7" s="25" t="s">
        <v>3</v>
      </c>
      <c r="E7" s="19" t="s">
        <v>4</v>
      </c>
      <c r="F7" s="19" t="s">
        <v>5</v>
      </c>
      <c r="G7" s="19" t="s">
        <v>6</v>
      </c>
    </row>
    <row r="8" spans="1:7" ht="17.25" customHeight="1" x14ac:dyDescent="0.25">
      <c r="A8" s="35" t="s">
        <v>45</v>
      </c>
      <c r="B8" s="36">
        <v>29.15</v>
      </c>
      <c r="C8" s="37">
        <f t="shared" ref="C8:C13" si="0">B8/$B$55</f>
        <v>4.6774280419973104E-7</v>
      </c>
      <c r="D8" s="36">
        <v>29.15</v>
      </c>
      <c r="E8" s="37">
        <f>D8/$D$55</f>
        <v>5.2417694867938365E-7</v>
      </c>
      <c r="F8" s="38">
        <f>B8-D8</f>
        <v>0</v>
      </c>
      <c r="G8" s="39">
        <f>D8/$B$55</f>
        <v>4.6774280419973104E-7</v>
      </c>
    </row>
    <row r="9" spans="1:7" ht="17.25" customHeight="1" x14ac:dyDescent="0.25">
      <c r="A9" s="40" t="s">
        <v>45</v>
      </c>
      <c r="B9" s="26">
        <v>29.15</v>
      </c>
      <c r="C9" s="41">
        <f t="shared" si="0"/>
        <v>4.6774280419973104E-7</v>
      </c>
      <c r="D9" s="26">
        <v>29.15</v>
      </c>
      <c r="E9" s="41">
        <f>D9/$D$55</f>
        <v>5.2417694867938365E-7</v>
      </c>
      <c r="F9" s="42">
        <f>B9-D9</f>
        <v>0</v>
      </c>
      <c r="G9" s="43">
        <f>D9/$B$55</f>
        <v>4.6774280419973104E-7</v>
      </c>
    </row>
    <row r="10" spans="1:7" ht="17.25" customHeight="1" x14ac:dyDescent="0.25">
      <c r="A10" s="35" t="s">
        <v>50</v>
      </c>
      <c r="B10" s="36">
        <v>30000</v>
      </c>
      <c r="C10" s="51">
        <f t="shared" si="0"/>
        <v>4.8138195972528071E-4</v>
      </c>
      <c r="D10" s="36">
        <v>30000</v>
      </c>
      <c r="E10" s="51">
        <f>D10/$D$55</f>
        <v>5.3946169675408279E-4</v>
      </c>
      <c r="F10" s="38">
        <f>B10-D10</f>
        <v>0</v>
      </c>
      <c r="G10" s="52">
        <f>D10/$B$55</f>
        <v>4.8138195972528071E-4</v>
      </c>
    </row>
    <row r="11" spans="1:7" ht="17.25" customHeight="1" x14ac:dyDescent="0.25">
      <c r="A11" s="40" t="s">
        <v>51</v>
      </c>
      <c r="B11" s="26">
        <v>30000</v>
      </c>
      <c r="C11" s="41">
        <f t="shared" si="0"/>
        <v>4.8138195972528071E-4</v>
      </c>
      <c r="D11" s="26">
        <v>30000</v>
      </c>
      <c r="E11" s="41"/>
      <c r="F11" s="42"/>
      <c r="G11" s="43"/>
    </row>
    <row r="12" spans="1:7" ht="17.25" customHeight="1" x14ac:dyDescent="0.25">
      <c r="A12" s="35" t="s">
        <v>52</v>
      </c>
      <c r="B12" s="36">
        <v>48000</v>
      </c>
      <c r="C12" s="51">
        <f t="shared" si="0"/>
        <v>7.7021113556044907E-4</v>
      </c>
      <c r="D12" s="36">
        <v>48000</v>
      </c>
      <c r="E12" s="51">
        <f>D12/$D$55</f>
        <v>8.6313871480653238E-4</v>
      </c>
      <c r="F12" s="38">
        <f>B12-D12</f>
        <v>0</v>
      </c>
      <c r="G12" s="52">
        <f>D12/$B$55</f>
        <v>7.7021113556044907E-4</v>
      </c>
    </row>
    <row r="13" spans="1:7" ht="17.25" customHeight="1" x14ac:dyDescent="0.25">
      <c r="A13" s="40" t="s">
        <v>53</v>
      </c>
      <c r="B13" s="26">
        <v>48000</v>
      </c>
      <c r="C13" s="41">
        <f t="shared" si="0"/>
        <v>7.7021113556044907E-4</v>
      </c>
      <c r="D13" s="26">
        <v>48000</v>
      </c>
      <c r="E13" s="41"/>
      <c r="F13" s="42"/>
      <c r="G13" s="43"/>
    </row>
    <row r="14" spans="1:7" x14ac:dyDescent="0.25">
      <c r="A14" s="35" t="s">
        <v>14</v>
      </c>
      <c r="B14" s="26"/>
      <c r="C14" s="41"/>
      <c r="D14" s="26"/>
      <c r="E14" s="41"/>
      <c r="F14" s="42"/>
      <c r="G14" s="43"/>
    </row>
    <row r="15" spans="1:7" ht="24" x14ac:dyDescent="0.25">
      <c r="A15" s="35" t="s">
        <v>46</v>
      </c>
      <c r="B15" s="36">
        <v>57514316.560000002</v>
      </c>
      <c r="C15" s="51">
        <f t="shared" ref="C15:C53" si="1">B15/$B$55</f>
        <v>0.92287848059709887</v>
      </c>
      <c r="D15" s="36">
        <v>53864139.460000001</v>
      </c>
      <c r="E15" s="51">
        <f t="shared" ref="E15:E53" si="2">D15/$D$55</f>
        <v>0.96858800224300479</v>
      </c>
      <c r="F15" s="38">
        <f>B15-D15</f>
        <v>3650177.1000000015</v>
      </c>
      <c r="G15" s="52">
        <f t="shared" ref="G15:G53" si="3">D15/$B$55</f>
        <v>0.86430750040568738</v>
      </c>
    </row>
    <row r="16" spans="1:7" ht="22.5" customHeight="1" x14ac:dyDescent="0.25">
      <c r="A16" s="40" t="s">
        <v>15</v>
      </c>
      <c r="B16" s="26">
        <v>20969257.93</v>
      </c>
      <c r="C16" s="41">
        <f t="shared" si="1"/>
        <v>0.33647408254427608</v>
      </c>
      <c r="D16" s="26">
        <v>20753176.93</v>
      </c>
      <c r="E16" s="41">
        <f t="shared" si="2"/>
        <v>0.37318480132318288</v>
      </c>
      <c r="F16" s="42">
        <f t="shared" ref="F16:F53" si="4">B16-D16</f>
        <v>216081</v>
      </c>
      <c r="G16" s="43">
        <f t="shared" si="3"/>
        <v>0.33300683270296283</v>
      </c>
    </row>
    <row r="17" spans="1:7" ht="22.5" customHeight="1" x14ac:dyDescent="0.25">
      <c r="A17" s="40" t="s">
        <v>16</v>
      </c>
      <c r="B17" s="26">
        <v>254060.95</v>
      </c>
      <c r="C17" s="41">
        <f t="shared" si="1"/>
        <v>4.0766786000222188E-3</v>
      </c>
      <c r="D17" s="26">
        <v>254060.95</v>
      </c>
      <c r="E17" s="41">
        <f t="shared" si="2"/>
        <v>4.568538372198473E-3</v>
      </c>
      <c r="F17" s="42">
        <f t="shared" si="4"/>
        <v>0</v>
      </c>
      <c r="G17" s="43">
        <f t="shared" si="3"/>
        <v>4.0766786000222188E-3</v>
      </c>
    </row>
    <row r="18" spans="1:7" ht="22.5" customHeight="1" x14ac:dyDescent="0.25">
      <c r="A18" s="40" t="s">
        <v>17</v>
      </c>
      <c r="B18" s="26">
        <v>1565125.04</v>
      </c>
      <c r="C18" s="41">
        <f t="shared" si="1"/>
        <v>2.5114098632343613E-2</v>
      </c>
      <c r="D18" s="26">
        <v>1507194</v>
      </c>
      <c r="E18" s="41">
        <f t="shared" si="2"/>
        <v>2.7102447752585766E-2</v>
      </c>
      <c r="F18" s="42">
        <f t="shared" si="4"/>
        <v>57931.040000000037</v>
      </c>
      <c r="G18" s="43">
        <f t="shared" si="3"/>
        <v>2.4184533380206156E-2</v>
      </c>
    </row>
    <row r="19" spans="1:7" ht="22.5" customHeight="1" x14ac:dyDescent="0.25">
      <c r="A19" s="40" t="s">
        <v>18</v>
      </c>
      <c r="B19" s="26">
        <v>5270814.08</v>
      </c>
      <c r="C19" s="41">
        <f t="shared" si="1"/>
        <v>8.4575827039266749E-2</v>
      </c>
      <c r="D19" s="26">
        <v>5204675.6399999997</v>
      </c>
      <c r="E19" s="41">
        <f t="shared" si="2"/>
        <v>9.3590771726968044E-2</v>
      </c>
      <c r="F19" s="42">
        <f t="shared" si="4"/>
        <v>66138.44000000041</v>
      </c>
      <c r="G19" s="43">
        <f t="shared" si="3"/>
        <v>8.3514565310587638E-2</v>
      </c>
    </row>
    <row r="20" spans="1:7" ht="22.5" customHeight="1" x14ac:dyDescent="0.25">
      <c r="A20" s="40" t="s">
        <v>19</v>
      </c>
      <c r="B20" s="26">
        <v>7055570.0899999999</v>
      </c>
      <c r="C20" s="41">
        <f t="shared" si="1"/>
        <v>0.11321413856344249</v>
      </c>
      <c r="D20" s="26">
        <v>5299083.93</v>
      </c>
      <c r="E20" s="41">
        <f t="shared" si="2"/>
        <v>9.5288426937336426E-2</v>
      </c>
      <c r="F20" s="42">
        <f t="shared" si="4"/>
        <v>1756486.1600000001</v>
      </c>
      <c r="G20" s="43">
        <f t="shared" si="3"/>
        <v>8.5029446899071395E-2</v>
      </c>
    </row>
    <row r="21" spans="1:7" ht="22.5" customHeight="1" x14ac:dyDescent="0.25">
      <c r="A21" s="40" t="s">
        <v>20</v>
      </c>
      <c r="B21" s="26">
        <v>125533.14</v>
      </c>
      <c r="C21" s="41">
        <f t="shared" si="1"/>
        <v>2.0143129647889339E-3</v>
      </c>
      <c r="D21" s="26">
        <v>125533.14</v>
      </c>
      <c r="E21" s="41">
        <f t="shared" si="2"/>
        <v>2.2573440234422604E-3</v>
      </c>
      <c r="F21" s="42">
        <f t="shared" si="4"/>
        <v>0</v>
      </c>
      <c r="G21" s="43">
        <f t="shared" si="3"/>
        <v>2.0143129647889339E-3</v>
      </c>
    </row>
    <row r="22" spans="1:7" ht="22.5" customHeight="1" x14ac:dyDescent="0.25">
      <c r="A22" s="40" t="s">
        <v>21</v>
      </c>
      <c r="B22" s="26">
        <v>5762079.9100000001</v>
      </c>
      <c r="C22" s="41">
        <f t="shared" si="1"/>
        <v>9.2458710638982297E-2</v>
      </c>
      <c r="D22" s="26">
        <v>4981232.92</v>
      </c>
      <c r="E22" s="41">
        <f t="shared" si="2"/>
        <v>8.9572812098349802E-2</v>
      </c>
      <c r="F22" s="42">
        <f t="shared" si="4"/>
        <v>780846.99000000022</v>
      </c>
      <c r="G22" s="43">
        <f t="shared" si="3"/>
        <v>7.9929188829256079E-2</v>
      </c>
    </row>
    <row r="23" spans="1:7" ht="22.5" customHeight="1" x14ac:dyDescent="0.25">
      <c r="A23" s="40" t="s">
        <v>22</v>
      </c>
      <c r="B23" s="26">
        <v>63418.78</v>
      </c>
      <c r="C23" s="41">
        <f t="shared" si="1"/>
        <v>1.0176218866595479E-3</v>
      </c>
      <c r="D23" s="26">
        <v>63418.78</v>
      </c>
      <c r="E23" s="41">
        <f t="shared" si="2"/>
        <v>1.1404000888291296E-3</v>
      </c>
      <c r="F23" s="42">
        <f t="shared" si="4"/>
        <v>0</v>
      </c>
      <c r="G23" s="43">
        <f t="shared" si="3"/>
        <v>1.0176218866595479E-3</v>
      </c>
    </row>
    <row r="24" spans="1:7" ht="22.5" customHeight="1" x14ac:dyDescent="0.25">
      <c r="A24" s="40" t="s">
        <v>23</v>
      </c>
      <c r="B24" s="26">
        <v>465742.19</v>
      </c>
      <c r="C24" s="41">
        <f t="shared" si="1"/>
        <v>7.4733296049648013E-3</v>
      </c>
      <c r="D24" s="26">
        <v>226486.78</v>
      </c>
      <c r="E24" s="41">
        <f t="shared" si="2"/>
        <v>4.0726980877056219E-3</v>
      </c>
      <c r="F24" s="42">
        <f t="shared" si="4"/>
        <v>239255.41</v>
      </c>
      <c r="G24" s="43">
        <f t="shared" si="3"/>
        <v>3.6342216669422835E-3</v>
      </c>
    </row>
    <row r="25" spans="1:7" ht="22.5" customHeight="1" x14ac:dyDescent="0.25">
      <c r="A25" s="40" t="s">
        <v>24</v>
      </c>
      <c r="B25" s="26">
        <v>458961.17</v>
      </c>
      <c r="C25" s="41">
        <f t="shared" si="1"/>
        <v>7.3645209150802566E-3</v>
      </c>
      <c r="D25" s="26">
        <v>321649.44</v>
      </c>
      <c r="E25" s="41">
        <f t="shared" si="2"/>
        <v>5.7839184220800175E-3</v>
      </c>
      <c r="F25" s="42">
        <f t="shared" si="4"/>
        <v>137311.72999999998</v>
      </c>
      <c r="G25" s="43">
        <f t="shared" si="3"/>
        <v>5.161207925724636E-3</v>
      </c>
    </row>
    <row r="26" spans="1:7" ht="22.5" customHeight="1" x14ac:dyDescent="0.25">
      <c r="A26" s="40" t="s">
        <v>25</v>
      </c>
      <c r="B26" s="26">
        <v>5069977.59</v>
      </c>
      <c r="C26" s="41">
        <f t="shared" si="1"/>
        <v>8.1353191601248515E-2</v>
      </c>
      <c r="D26" s="26">
        <v>5069977.59</v>
      </c>
      <c r="E26" s="41">
        <f t="shared" si="2"/>
        <v>9.1168623773552504E-2</v>
      </c>
      <c r="F26" s="42">
        <f t="shared" si="4"/>
        <v>0</v>
      </c>
      <c r="G26" s="43">
        <f t="shared" si="3"/>
        <v>8.1353191601248515E-2</v>
      </c>
    </row>
    <row r="27" spans="1:7" ht="22.5" customHeight="1" x14ac:dyDescent="0.25">
      <c r="A27" s="40" t="s">
        <v>26</v>
      </c>
      <c r="B27" s="26">
        <v>4415.67</v>
      </c>
      <c r="C27" s="41">
        <f t="shared" si="1"/>
        <v>7.0854129270004338E-5</v>
      </c>
      <c r="D27" s="26">
        <v>2126.65</v>
      </c>
      <c r="E27" s="41">
        <f t="shared" si="2"/>
        <v>3.8241540580069005E-5</v>
      </c>
      <c r="F27" s="42">
        <f t="shared" si="4"/>
        <v>2289.02</v>
      </c>
      <c r="G27" s="43">
        <f t="shared" si="3"/>
        <v>3.412436482165894E-5</v>
      </c>
    </row>
    <row r="28" spans="1:7" ht="22.5" customHeight="1" x14ac:dyDescent="0.25">
      <c r="A28" s="40" t="s">
        <v>27</v>
      </c>
      <c r="B28" s="26">
        <v>2732753.23</v>
      </c>
      <c r="C28" s="41">
        <f t="shared" si="1"/>
        <v>4.3849936843433024E-2</v>
      </c>
      <c r="D28" s="26">
        <v>2656104.02</v>
      </c>
      <c r="E28" s="41">
        <f t="shared" si="2"/>
        <v>4.7762212712818004E-2</v>
      </c>
      <c r="F28" s="42">
        <f t="shared" si="4"/>
        <v>76649.209999999963</v>
      </c>
      <c r="G28" s="43">
        <f t="shared" si="3"/>
        <v>4.2620018612726539E-2</v>
      </c>
    </row>
    <row r="29" spans="1:7" ht="22.5" customHeight="1" x14ac:dyDescent="0.25">
      <c r="A29" s="40" t="s">
        <v>28</v>
      </c>
      <c r="B29" s="26">
        <v>6440739.5999999996</v>
      </c>
      <c r="C29" s="41">
        <f t="shared" si="1"/>
        <v>0.10334852835760734</v>
      </c>
      <c r="D29" s="26">
        <v>6440739.5999999996</v>
      </c>
      <c r="E29" s="41">
        <f t="shared" si="2"/>
        <v>0.11581774376557373</v>
      </c>
      <c r="F29" s="42">
        <f t="shared" si="4"/>
        <v>0</v>
      </c>
      <c r="G29" s="43">
        <f t="shared" si="3"/>
        <v>0.10334852835760734</v>
      </c>
    </row>
    <row r="30" spans="1:7" ht="22.5" customHeight="1" x14ac:dyDescent="0.25">
      <c r="A30" s="40" t="s">
        <v>29</v>
      </c>
      <c r="B30" s="26">
        <v>419452.56</v>
      </c>
      <c r="C30" s="41">
        <f t="shared" si="1"/>
        <v>6.7305631781528624E-3</v>
      </c>
      <c r="D30" s="26">
        <v>342958</v>
      </c>
      <c r="E30" s="41">
        <f t="shared" si="2"/>
        <v>6.1670901531795568E-3</v>
      </c>
      <c r="F30" s="42">
        <f t="shared" si="4"/>
        <v>76494.559999999998</v>
      </c>
      <c r="G30" s="43">
        <f t="shared" si="3"/>
        <v>5.5031264714487608E-3</v>
      </c>
    </row>
    <row r="31" spans="1:7" ht="22.5" customHeight="1" x14ac:dyDescent="0.25">
      <c r="A31" s="40" t="s">
        <v>30</v>
      </c>
      <c r="B31" s="26">
        <v>34157.589999999997</v>
      </c>
      <c r="C31" s="41">
        <f t="shared" si="1"/>
        <v>5.4809492045642164E-4</v>
      </c>
      <c r="D31" s="26">
        <v>34157.589999999997</v>
      </c>
      <c r="E31" s="41">
        <f t="shared" si="2"/>
        <v>6.1422371528100956E-4</v>
      </c>
      <c r="F31" s="42">
        <f t="shared" si="4"/>
        <v>0</v>
      </c>
      <c r="G31" s="43">
        <f t="shared" si="3"/>
        <v>5.4809492045642164E-4</v>
      </c>
    </row>
    <row r="32" spans="1:7" ht="22.5" customHeight="1" x14ac:dyDescent="0.25">
      <c r="A32" s="40" t="s">
        <v>47</v>
      </c>
      <c r="B32" s="26">
        <v>4500</v>
      </c>
      <c r="C32" s="41">
        <f t="shared" si="1"/>
        <v>7.2207293958792104E-5</v>
      </c>
      <c r="D32" s="26">
        <v>4500</v>
      </c>
      <c r="E32" s="41">
        <f t="shared" si="2"/>
        <v>8.0919254513112411E-5</v>
      </c>
      <c r="F32" s="42">
        <f t="shared" si="4"/>
        <v>0</v>
      </c>
      <c r="G32" s="43">
        <f t="shared" si="3"/>
        <v>7.2207293958792104E-5</v>
      </c>
    </row>
    <row r="33" spans="1:7" ht="22.5" customHeight="1" x14ac:dyDescent="0.25">
      <c r="A33" s="65"/>
      <c r="B33" s="27"/>
      <c r="C33" s="66"/>
      <c r="D33" s="27"/>
      <c r="E33" s="66"/>
      <c r="F33" s="8"/>
      <c r="G33" s="67"/>
    </row>
    <row r="34" spans="1:7" ht="22.5" customHeight="1" x14ac:dyDescent="0.25">
      <c r="A34" s="65"/>
      <c r="B34" s="27"/>
      <c r="C34" s="66"/>
      <c r="D34" s="27"/>
      <c r="E34" s="66"/>
      <c r="F34" s="8"/>
      <c r="G34" s="67"/>
    </row>
    <row r="35" spans="1:7" ht="22.5" customHeight="1" x14ac:dyDescent="0.25">
      <c r="A35" s="65"/>
      <c r="B35" s="27"/>
      <c r="C35" s="66"/>
      <c r="D35" s="27"/>
      <c r="E35" s="66"/>
      <c r="F35" s="8"/>
      <c r="G35" s="67"/>
    </row>
    <row r="36" spans="1:7" ht="22.5" customHeight="1" x14ac:dyDescent="0.25">
      <c r="A36" s="40" t="s">
        <v>31</v>
      </c>
      <c r="B36" s="26">
        <v>36168.160000000003</v>
      </c>
      <c r="C36" s="41">
        <f t="shared" si="1"/>
        <v>5.8035665801525033E-4</v>
      </c>
      <c r="D36" s="26">
        <v>25424.81</v>
      </c>
      <c r="E36" s="41">
        <f t="shared" si="2"/>
        <v>4.5719037140833904E-4</v>
      </c>
      <c r="F36" s="42">
        <f t="shared" si="4"/>
        <v>10743.350000000002</v>
      </c>
      <c r="G36" s="43">
        <f t="shared" si="3"/>
        <v>4.0796816211476381E-4</v>
      </c>
    </row>
    <row r="37" spans="1:7" ht="22.5" customHeight="1" x14ac:dyDescent="0.25">
      <c r="A37" s="40" t="s">
        <v>32</v>
      </c>
      <c r="B37" s="26">
        <v>47909</v>
      </c>
      <c r="C37" s="41">
        <f t="shared" si="1"/>
        <v>7.6875094361594906E-4</v>
      </c>
      <c r="D37" s="26">
        <v>47909</v>
      </c>
      <c r="E37" s="41">
        <f t="shared" si="2"/>
        <v>8.6150234765971167E-4</v>
      </c>
      <c r="F37" s="42">
        <f t="shared" si="4"/>
        <v>0</v>
      </c>
      <c r="G37" s="43">
        <f t="shared" si="3"/>
        <v>7.6875094361594906E-4</v>
      </c>
    </row>
    <row r="38" spans="1:7" ht="22.5" customHeight="1" x14ac:dyDescent="0.25">
      <c r="A38" s="40" t="s">
        <v>33</v>
      </c>
      <c r="B38" s="26">
        <v>31421.119999999999</v>
      </c>
      <c r="C38" s="41">
        <f t="shared" si="1"/>
        <v>5.041853440787737E-4</v>
      </c>
      <c r="D38" s="26">
        <v>18027</v>
      </c>
      <c r="E38" s="41">
        <f t="shared" si="2"/>
        <v>3.2416253357952834E-4</v>
      </c>
      <c r="F38" s="42">
        <f t="shared" si="4"/>
        <v>13394.119999999999</v>
      </c>
      <c r="G38" s="43">
        <f t="shared" si="3"/>
        <v>2.8926241959892118E-4</v>
      </c>
    </row>
    <row r="39" spans="1:7" ht="22.5" customHeight="1" x14ac:dyDescent="0.25">
      <c r="A39" s="40" t="s">
        <v>34</v>
      </c>
      <c r="B39" s="26">
        <v>10503.84</v>
      </c>
      <c r="C39" s="41">
        <f t="shared" si="1"/>
        <v>1.6854530279469308E-4</v>
      </c>
      <c r="D39" s="26">
        <v>6002</v>
      </c>
      <c r="E39" s="41">
        <f t="shared" si="2"/>
        <v>1.0792830346393348E-4</v>
      </c>
      <c r="F39" s="42">
        <f t="shared" si="4"/>
        <v>4501.84</v>
      </c>
      <c r="G39" s="43">
        <f t="shared" si="3"/>
        <v>9.6308484075704489E-5</v>
      </c>
    </row>
    <row r="40" spans="1:7" ht="22.5" customHeight="1" x14ac:dyDescent="0.25">
      <c r="A40" s="40" t="s">
        <v>35</v>
      </c>
      <c r="B40" s="26">
        <v>9498.36</v>
      </c>
      <c r="C40" s="41">
        <f t="shared" si="1"/>
        <v>1.5241130503254057E-4</v>
      </c>
      <c r="D40" s="26">
        <v>3471</v>
      </c>
      <c r="E40" s="41">
        <f t="shared" si="2"/>
        <v>6.241571831444737E-5</v>
      </c>
      <c r="F40" s="42">
        <f t="shared" si="4"/>
        <v>6027.3600000000006</v>
      </c>
      <c r="G40" s="43">
        <f t="shared" si="3"/>
        <v>5.5695892740214972E-5</v>
      </c>
    </row>
    <row r="41" spans="1:7" ht="22.5" customHeight="1" x14ac:dyDescent="0.25">
      <c r="A41" s="40" t="s">
        <v>36</v>
      </c>
      <c r="B41" s="26">
        <v>382177.28000000003</v>
      </c>
      <c r="C41" s="41">
        <f t="shared" si="1"/>
        <v>6.1324416002959108E-3</v>
      </c>
      <c r="D41" s="26">
        <v>265374.64</v>
      </c>
      <c r="E41" s="41">
        <f t="shared" si="2"/>
        <v>4.7719817856634629E-3</v>
      </c>
      <c r="F41" s="42">
        <f t="shared" si="4"/>
        <v>116802.64000000001</v>
      </c>
      <c r="G41" s="43">
        <f t="shared" si="3"/>
        <v>4.2582188088196955E-3</v>
      </c>
    </row>
    <row r="42" spans="1:7" ht="22.5" customHeight="1" x14ac:dyDescent="0.25">
      <c r="A42" s="40" t="s">
        <v>37</v>
      </c>
      <c r="B42" s="26">
        <v>14180.16</v>
      </c>
      <c r="C42" s="41">
        <f t="shared" si="1"/>
        <v>2.2753577366726787E-4</v>
      </c>
      <c r="D42" s="26">
        <v>1211</v>
      </c>
      <c r="E42" s="41">
        <f t="shared" si="2"/>
        <v>2.1776270492306474E-5</v>
      </c>
      <c r="F42" s="42">
        <f t="shared" si="4"/>
        <v>12969.16</v>
      </c>
      <c r="G42" s="43">
        <f t="shared" si="3"/>
        <v>1.9431785107577163E-5</v>
      </c>
    </row>
    <row r="43" spans="1:7" ht="22.5" customHeight="1" x14ac:dyDescent="0.25">
      <c r="A43" s="40" t="s">
        <v>38</v>
      </c>
      <c r="B43" s="26">
        <v>939.56</v>
      </c>
      <c r="C43" s="41">
        <f t="shared" si="1"/>
        <v>1.5076241135982824E-5</v>
      </c>
      <c r="D43" s="26">
        <v>687</v>
      </c>
      <c r="E43" s="41">
        <f t="shared" si="2"/>
        <v>1.2353672855668494E-5</v>
      </c>
      <c r="F43" s="42">
        <f t="shared" si="4"/>
        <v>252.55999999999995</v>
      </c>
      <c r="G43" s="43">
        <f t="shared" si="3"/>
        <v>1.1023646877708928E-5</v>
      </c>
    </row>
    <row r="44" spans="1:7" ht="22.5" customHeight="1" x14ac:dyDescent="0.25">
      <c r="A44" s="40" t="s">
        <v>48</v>
      </c>
      <c r="B44" s="26">
        <v>78105.649999999994</v>
      </c>
      <c r="C44" s="41">
        <f t="shared" si="1"/>
        <v>1.2532883620872289E-3</v>
      </c>
      <c r="D44" s="26">
        <v>2103</v>
      </c>
      <c r="E44" s="41">
        <f t="shared" si="2"/>
        <v>3.7816264942461198E-5</v>
      </c>
      <c r="F44" s="42">
        <f t="shared" si="4"/>
        <v>76002.649999999994</v>
      </c>
      <c r="G44" s="43">
        <f t="shared" si="3"/>
        <v>3.3744875376742177E-5</v>
      </c>
    </row>
    <row r="45" spans="1:7" ht="22.5" customHeight="1" x14ac:dyDescent="0.25">
      <c r="A45" s="40" t="s">
        <v>39</v>
      </c>
      <c r="B45" s="26">
        <v>156243.97</v>
      </c>
      <c r="C45" s="41">
        <f t="shared" si="1"/>
        <v>2.5071009491285986E-3</v>
      </c>
      <c r="D45" s="26">
        <v>156243.97</v>
      </c>
      <c r="E45" s="41">
        <f t="shared" si="2"/>
        <v>2.8095879054598001E-3</v>
      </c>
      <c r="F45" s="42">
        <f t="shared" si="4"/>
        <v>0</v>
      </c>
      <c r="G45" s="43">
        <f t="shared" si="3"/>
        <v>2.5071009491285986E-3</v>
      </c>
    </row>
    <row r="46" spans="1:7" ht="22.5" customHeight="1" x14ac:dyDescent="0.25">
      <c r="A46" s="40" t="s">
        <v>49</v>
      </c>
      <c r="B46" s="26">
        <v>50609.94</v>
      </c>
      <c r="C46" s="41">
        <f t="shared" si="1"/>
        <v>8.1209040329262912E-4</v>
      </c>
      <c r="D46" s="26">
        <v>50609.94</v>
      </c>
      <c r="E46" s="41">
        <f t="shared" si="2"/>
        <v>9.1007080350074415E-4</v>
      </c>
      <c r="F46" s="42">
        <f t="shared" si="4"/>
        <v>0</v>
      </c>
      <c r="G46" s="43">
        <f t="shared" si="3"/>
        <v>8.1209040329262912E-4</v>
      </c>
    </row>
    <row r="47" spans="1:7" ht="22.5" customHeight="1" x14ac:dyDescent="0.25">
      <c r="A47" s="35" t="s">
        <v>54</v>
      </c>
      <c r="B47" s="36">
        <v>36228.199999999997</v>
      </c>
      <c r="C47" s="51">
        <f t="shared" si="1"/>
        <v>5.813200637773137E-4</v>
      </c>
      <c r="D47" s="36">
        <v>36228.199999999997</v>
      </c>
      <c r="E47" s="51">
        <f t="shared" si="2"/>
        <v>6.5145754141154194E-4</v>
      </c>
      <c r="F47" s="38">
        <f t="shared" si="4"/>
        <v>0</v>
      </c>
      <c r="G47" s="52">
        <f t="shared" si="3"/>
        <v>5.813200637773137E-4</v>
      </c>
    </row>
    <row r="48" spans="1:7" ht="22.5" customHeight="1" x14ac:dyDescent="0.25">
      <c r="A48" s="40" t="s">
        <v>55</v>
      </c>
      <c r="B48" s="26">
        <v>36228.199999999997</v>
      </c>
      <c r="C48" s="41">
        <f t="shared" si="1"/>
        <v>5.813200637773137E-4</v>
      </c>
      <c r="D48" s="26">
        <v>36228.199999999997</v>
      </c>
      <c r="E48" s="41">
        <f t="shared" si="2"/>
        <v>6.5145754141154194E-4</v>
      </c>
      <c r="F48" s="42">
        <f t="shared" si="4"/>
        <v>0</v>
      </c>
      <c r="G48" s="43">
        <f t="shared" si="3"/>
        <v>5.813200637773137E-4</v>
      </c>
    </row>
    <row r="49" spans="1:8" ht="22.5" customHeight="1" x14ac:dyDescent="0.25">
      <c r="A49" s="35" t="s">
        <v>40</v>
      </c>
      <c r="B49" s="36">
        <v>3660000</v>
      </c>
      <c r="C49" s="51">
        <f t="shared" si="1"/>
        <v>5.8728599086484243E-2</v>
      </c>
      <c r="D49" s="36">
        <v>1413765</v>
      </c>
      <c r="E49" s="51">
        <f t="shared" si="2"/>
        <v>2.5422402190384528E-2</v>
      </c>
      <c r="F49" s="38">
        <f t="shared" si="4"/>
        <v>2246235</v>
      </c>
      <c r="G49" s="52">
        <f t="shared" si="3"/>
        <v>2.2685365543033714E-2</v>
      </c>
    </row>
    <row r="50" spans="1:8" ht="22.5" customHeight="1" x14ac:dyDescent="0.25">
      <c r="A50" s="40" t="s">
        <v>41</v>
      </c>
      <c r="B50" s="26">
        <v>1710000</v>
      </c>
      <c r="C50" s="41">
        <f t="shared" si="1"/>
        <v>2.7438771704340999E-2</v>
      </c>
      <c r="D50" s="26">
        <v>633571</v>
      </c>
      <c r="E50" s="41">
        <f t="shared" si="2"/>
        <v>1.1392909555806031E-2</v>
      </c>
      <c r="F50" s="42">
        <f t="shared" si="4"/>
        <v>1076429</v>
      </c>
      <c r="G50" s="43">
        <f t="shared" si="3"/>
        <v>1.0166321653503526E-2</v>
      </c>
    </row>
    <row r="51" spans="1:8" ht="22.5" customHeight="1" x14ac:dyDescent="0.25">
      <c r="A51" s="40" t="s">
        <v>42</v>
      </c>
      <c r="B51" s="26">
        <v>1950000</v>
      </c>
      <c r="C51" s="41">
        <f t="shared" si="1"/>
        <v>3.1289827382143247E-2</v>
      </c>
      <c r="D51" s="26">
        <v>780194</v>
      </c>
      <c r="E51" s="41">
        <f t="shared" si="2"/>
        <v>1.4029492634578495E-2</v>
      </c>
      <c r="F51" s="42">
        <f t="shared" si="4"/>
        <v>1169806</v>
      </c>
      <c r="G51" s="43">
        <f t="shared" si="3"/>
        <v>1.2519043889530188E-2</v>
      </c>
    </row>
    <row r="52" spans="1:8" ht="22.5" customHeight="1" x14ac:dyDescent="0.25">
      <c r="A52" s="35" t="s">
        <v>43</v>
      </c>
      <c r="B52" s="49">
        <v>1032000</v>
      </c>
      <c r="C52" s="51">
        <f t="shared" si="1"/>
        <v>1.6559539414549657E-2</v>
      </c>
      <c r="D52" s="49">
        <v>218830</v>
      </c>
      <c r="E52" s="51">
        <f t="shared" si="2"/>
        <v>3.9350134366898642E-3</v>
      </c>
      <c r="F52" s="38">
        <f t="shared" si="4"/>
        <v>813170</v>
      </c>
      <c r="G52" s="52">
        <f t="shared" si="3"/>
        <v>3.5113604748894392E-3</v>
      </c>
    </row>
    <row r="53" spans="1:8" ht="22.5" customHeight="1" x14ac:dyDescent="0.25">
      <c r="A53" s="40" t="s">
        <v>44</v>
      </c>
      <c r="B53" s="44">
        <v>1032000</v>
      </c>
      <c r="C53" s="41">
        <f t="shared" si="1"/>
        <v>1.6559539414549657E-2</v>
      </c>
      <c r="D53" s="44">
        <v>218830</v>
      </c>
      <c r="E53" s="41">
        <f t="shared" si="2"/>
        <v>3.9350134366898642E-3</v>
      </c>
      <c r="F53" s="42">
        <f t="shared" si="4"/>
        <v>813170</v>
      </c>
      <c r="G53" s="43">
        <f t="shared" si="3"/>
        <v>3.5113604748894392E-3</v>
      </c>
    </row>
    <row r="54" spans="1:8" ht="22.5" customHeight="1" x14ac:dyDescent="0.25">
      <c r="A54" s="35"/>
      <c r="B54" s="45"/>
      <c r="C54" s="46"/>
      <c r="D54" s="45"/>
      <c r="E54" s="46"/>
      <c r="F54" s="47"/>
      <c r="G54" s="48"/>
    </row>
    <row r="55" spans="1:8" ht="22.5" customHeight="1" x14ac:dyDescent="0.25">
      <c r="A55" s="6" t="s">
        <v>7</v>
      </c>
      <c r="B55" s="36">
        <f t="shared" ref="B55:G55" si="5">SUM(B8,B10,B12,B15,B47,B49,B52)</f>
        <v>62320573.910000004</v>
      </c>
      <c r="C55" s="53">
        <f t="shared" si="5"/>
        <v>1</v>
      </c>
      <c r="D55" s="36">
        <f t="shared" si="5"/>
        <v>55610991.810000002</v>
      </c>
      <c r="E55" s="53">
        <f t="shared" si="5"/>
        <v>1</v>
      </c>
      <c r="F55" s="50">
        <f t="shared" si="5"/>
        <v>6709582.1000000015</v>
      </c>
      <c r="G55" s="53">
        <f t="shared" si="5"/>
        <v>0.89233760732547773</v>
      </c>
    </row>
    <row r="56" spans="1:8" ht="19.5" customHeight="1" x14ac:dyDescent="0.25">
      <c r="A56" s="7"/>
      <c r="B56" s="27"/>
      <c r="C56" s="8"/>
      <c r="D56" s="27"/>
      <c r="E56" s="8"/>
      <c r="F56" s="8"/>
      <c r="G56" s="8"/>
    </row>
    <row r="57" spans="1:8" s="10" customFormat="1" ht="20.25" customHeight="1" x14ac:dyDescent="0.25">
      <c r="A57" s="4" t="s">
        <v>8</v>
      </c>
      <c r="B57" s="28"/>
      <c r="C57" s="4"/>
      <c r="D57" s="28"/>
      <c r="E57" s="4"/>
      <c r="F57" s="4"/>
      <c r="G57" s="4"/>
    </row>
    <row r="58" spans="1:8" x14ac:dyDescent="0.25">
      <c r="A58" s="61" t="s">
        <v>56</v>
      </c>
      <c r="B58" s="62"/>
      <c r="C58" s="62"/>
      <c r="D58" s="62"/>
      <c r="E58" s="62"/>
      <c r="F58" s="62"/>
      <c r="G58" s="63"/>
    </row>
    <row r="59" spans="1:8" x14ac:dyDescent="0.25">
      <c r="A59" s="5"/>
      <c r="B59" s="29"/>
      <c r="C59" s="13"/>
      <c r="D59" s="29"/>
      <c r="E59" s="13"/>
      <c r="F59" s="13"/>
      <c r="G59" s="13"/>
    </row>
    <row r="60" spans="1:8" x14ac:dyDescent="0.25">
      <c r="A60" s="14"/>
      <c r="B60" s="30"/>
      <c r="C60" s="15"/>
      <c r="D60" s="30"/>
      <c r="E60" s="15"/>
      <c r="F60" s="15"/>
      <c r="G60" s="15"/>
    </row>
    <row r="61" spans="1:8" s="1" customFormat="1" ht="12.75" x14ac:dyDescent="0.2">
      <c r="A61" s="16"/>
      <c r="B61" s="31"/>
      <c r="C61" s="17"/>
      <c r="D61" s="31"/>
      <c r="E61" s="17"/>
      <c r="F61" s="17"/>
      <c r="G61" s="17"/>
    </row>
    <row r="62" spans="1:8" s="1" customFormat="1" ht="12.75" x14ac:dyDescent="0.2">
      <c r="A62" s="16"/>
      <c r="B62" s="32"/>
      <c r="C62" s="16"/>
      <c r="D62" s="32"/>
      <c r="E62" s="16"/>
      <c r="F62" s="16"/>
      <c r="G62" s="16"/>
      <c r="H62" s="2"/>
    </row>
    <row r="63" spans="1:8" s="1" customFormat="1" ht="12.75" x14ac:dyDescent="0.2">
      <c r="A63" s="16"/>
      <c r="B63" s="31"/>
      <c r="C63" s="17"/>
      <c r="D63" s="31"/>
      <c r="E63" s="17"/>
      <c r="F63" s="17"/>
      <c r="G63" s="17"/>
    </row>
    <row r="64" spans="1:8" s="1" customFormat="1" ht="12.75" x14ac:dyDescent="0.2">
      <c r="A64" s="16"/>
      <c r="B64" s="31"/>
      <c r="C64" s="17"/>
      <c r="D64" s="31"/>
      <c r="E64" s="17"/>
      <c r="F64" s="17"/>
      <c r="G64" s="17"/>
    </row>
    <row r="65" spans="1:8" s="1" customFormat="1" ht="12.75" x14ac:dyDescent="0.2">
      <c r="A65" s="18"/>
      <c r="B65" s="32"/>
      <c r="C65" s="16"/>
      <c r="D65" s="32"/>
      <c r="E65" s="16"/>
      <c r="F65" s="16"/>
      <c r="G65" s="16"/>
      <c r="H65" s="2"/>
    </row>
    <row r="66" spans="1:8" s="21" customFormat="1" ht="12.75" x14ac:dyDescent="0.2">
      <c r="A66" s="20"/>
      <c r="B66" s="33"/>
      <c r="D66" s="33"/>
    </row>
  </sheetData>
  <mergeCells count="6">
    <mergeCell ref="A3:G3"/>
    <mergeCell ref="A4:G4"/>
    <mergeCell ref="A5:G5"/>
    <mergeCell ref="A58:G58"/>
    <mergeCell ref="F1:G1"/>
    <mergeCell ref="F2:G2"/>
  </mergeCells>
  <phoneticPr fontId="15" type="noConversion"/>
  <pageMargins left="0.31496062992125984" right="0.31496062992125984" top="0.19685039370078741" bottom="0.19685039370078741" header="0.31496062992125984" footer="0.31496062992125984"/>
  <pageSetup scale="81" fitToHeight="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2025-04-03T18:53:39Z</cp:lastPrinted>
  <dcterms:created xsi:type="dcterms:W3CDTF">2018-10-31T21:40:06Z</dcterms:created>
  <dcterms:modified xsi:type="dcterms:W3CDTF">2025-04-03T18:54:17Z</dcterms:modified>
</cp:coreProperties>
</file>