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CUENTA PUBLICA 2024\INFORMACION CONTABLE\"/>
    </mc:Choice>
  </mc:AlternateContent>
  <xr:revisionPtr revIDLastSave="0" documentId="13_ncr:1_{782E7814-0F16-4D18-9296-DFB8F6E7BD32}" xr6:coauthVersionLast="45" xr6:coauthVersionMax="45" xr10:uidLastSave="{00000000-0000-0000-0000-000000000000}"/>
  <bookViews>
    <workbookView xWindow="-120" yWindow="-120" windowWidth="29040" windowHeight="15840" activeTab="11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5" l="1"/>
  <c r="E24" i="28" l="1"/>
  <c r="E31" i="31" l="1"/>
  <c r="E33" i="31"/>
  <c r="E34" i="31"/>
  <c r="E35" i="31"/>
  <c r="E36" i="31"/>
  <c r="E38" i="31"/>
  <c r="E39" i="31"/>
  <c r="E40" i="31"/>
  <c r="E41" i="31"/>
  <c r="E30" i="31"/>
  <c r="D16" i="29"/>
  <c r="C16" i="29"/>
  <c r="E15" i="29"/>
  <c r="D29" i="28"/>
  <c r="C29" i="28"/>
  <c r="E25" i="28"/>
  <c r="E27" i="28"/>
  <c r="E23" i="28"/>
  <c r="E22" i="28"/>
  <c r="E21" i="28"/>
  <c r="E20" i="28"/>
  <c r="E19" i="28"/>
  <c r="E18" i="28"/>
  <c r="E17" i="28"/>
  <c r="E15" i="28"/>
  <c r="C46" i="27"/>
  <c r="D42" i="27" s="1"/>
  <c r="D16" i="27" l="1"/>
  <c r="D30" i="27"/>
  <c r="D20" i="27"/>
  <c r="D28" i="27"/>
  <c r="D18" i="27"/>
  <c r="D22" i="27"/>
  <c r="D26" i="27"/>
  <c r="D31" i="27"/>
  <c r="D39" i="27"/>
  <c r="D43" i="27"/>
  <c r="D19" i="27"/>
  <c r="D23" i="27"/>
  <c r="D27" i="27"/>
  <c r="D32" i="27"/>
  <c r="D40" i="27"/>
  <c r="D24" i="27"/>
  <c r="D37" i="27"/>
  <c r="D41" i="27"/>
  <c r="D17" i="27"/>
  <c r="D21" i="27"/>
  <c r="D25" i="27"/>
  <c r="D29" i="27"/>
  <c r="D38" i="27"/>
  <c r="D19" i="24"/>
  <c r="D46" i="27" l="1"/>
  <c r="C38" i="30"/>
  <c r="C15" i="26"/>
  <c r="C17" i="23"/>
  <c r="D19" i="22"/>
  <c r="C19" i="22"/>
  <c r="E33" i="20"/>
  <c r="D33" i="20"/>
  <c r="C33" i="20"/>
  <c r="C17" i="19"/>
  <c r="C17" i="18"/>
  <c r="C22" i="17"/>
  <c r="D24" i="16"/>
  <c r="D16" i="16"/>
</calcChain>
</file>

<file path=xl/sharedStrings.xml><?xml version="1.0" encoding="utf-8"?>
<sst xmlns="http://schemas.openxmlformats.org/spreadsheetml/2006/main" count="574" uniqueCount="354">
  <si>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</si>
  <si>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</si>
  <si>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</si>
  <si>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</si>
  <si>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</si>
  <si>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</si>
  <si>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</si>
  <si>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</si>
  <si>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</si>
  <si>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</si>
  <si>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</si>
  <si>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</si>
  <si>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</si>
  <si>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</si>
  <si>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</si>
  <si>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</si>
  <si>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</si>
  <si>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</si>
  <si>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</si>
  <si>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</si>
  <si>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</si>
  <si>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</si>
  <si>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</si>
  <si>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</si>
  <si>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</si>
  <si>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</si>
  <si>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</si>
  <si>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</si>
  <si>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</si>
  <si>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</si>
  <si>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</si>
  <si>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</si>
  <si>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</si>
  <si>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</si>
  <si>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</si>
  <si>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</si>
  <si>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</si>
  <si>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</si>
  <si>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</si>
  <si>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</si>
  <si>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</si>
  <si>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</si>
  <si>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</si>
  <si>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</si>
  <si>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</si>
  <si>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</si>
  <si>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</si>
  <si>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</si>
  <si>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</si>
  <si>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</si>
  <si>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</si>
  <si>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</si>
  <si>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</si>
  <si>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</si>
  <si>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</si>
  <si>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</si>
  <si>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</si>
  <si>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</si>
  <si>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</si>
  <si>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</si>
  <si>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</si>
  <si>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</si>
  <si>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</si>
  <si>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</si>
  <si>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</si>
  <si>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</si>
  <si>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</si>
  <si>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</si>
  <si>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</si>
  <si>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</si>
  <si>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</si>
  <si>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</si>
  <si>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</si>
  <si>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</si>
  <si>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</si>
  <si>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</si>
  <si>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</si>
  <si>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</si>
  <si>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</si>
  <si>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</si>
  <si>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</si>
  <si>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</si>
  <si>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</si>
  <si>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</si>
  <si>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</si>
  <si>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</si>
  <si>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</si>
  <si>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</si>
  <si>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</si>
  <si>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</si>
  <si>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</si>
  <si>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</si>
  <si>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</si>
  <si>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</si>
  <si>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</si>
  <si>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</si>
  <si>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</si>
  <si>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</si>
  <si>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</si>
  <si>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</si>
  <si>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</si>
  <si>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</si>
  <si>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</si>
  <si>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</si>
  <si>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</si>
  <si>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</si>
  <si>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</si>
  <si>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</si>
  <si>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</si>
  <si>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</si>
  <si>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</si>
  <si>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</si>
  <si>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</si>
  <si>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</si>
  <si>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</si>
  <si>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</si>
  <si>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</si>
  <si>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</si>
  <si>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</si>
  <si>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</si>
  <si>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</si>
  <si>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</si>
  <si>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</si>
  <si>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</si>
  <si>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</si>
  <si>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</si>
  <si>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</si>
  <si>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</si>
  <si>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</si>
  <si>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</si>
  <si>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</si>
  <si>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</si>
  <si>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</si>
  <si>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</si>
  <si>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</si>
  <si>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</si>
  <si>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</si>
  <si>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</si>
  <si>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</si>
  <si>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</si>
  <si>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</si>
  <si>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</si>
  <si>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</si>
  <si>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</si>
  <si>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</si>
  <si>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</si>
  <si>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</si>
  <si>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</si>
  <si>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</si>
  <si>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</si>
  <si>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</si>
  <si>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</si>
  <si>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</si>
  <si>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</si>
  <si>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</si>
  <si>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</si>
  <si>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</si>
  <si>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</si>
  <si>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</si>
  <si>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</si>
  <si>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</si>
  <si>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</si>
  <si>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</si>
  <si>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</si>
  <si>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</si>
  <si>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</si>
  <si>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</si>
  <si>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</si>
  <si>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</si>
  <si>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</si>
  <si>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</si>
  <si>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</si>
  <si>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</si>
  <si>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</si>
  <si>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</si>
  <si>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</si>
  <si>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</si>
  <si>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</si>
  <si>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</si>
  <si>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</si>
  <si>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</si>
  <si>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</si>
  <si>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</si>
  <si>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</si>
  <si>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</si>
  <si>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</si>
  <si>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</si>
  <si>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</si>
  <si>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</si>
  <si>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</si>
  <si>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</si>
  <si>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</si>
  <si>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</si>
  <si>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</si>
  <si>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</si>
  <si>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</si>
  <si>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</si>
  <si>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</si>
  <si>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</si>
  <si>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</si>
  <si>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</si>
  <si>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</si>
  <si>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</si>
  <si>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</si>
  <si>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</si>
  <si>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</si>
  <si>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</si>
  <si>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</si>
  <si>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</si>
  <si>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</si>
  <si>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</si>
  <si>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</si>
  <si>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</si>
  <si>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</si>
  <si>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</si>
  <si>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</si>
  <si>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</si>
  <si>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</si>
  <si>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</si>
  <si>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</si>
  <si>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</si>
  <si>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</si>
  <si>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</si>
  <si>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</si>
  <si>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</si>
  <si>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</si>
  <si>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</si>
  <si>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</si>
  <si>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</si>
  <si>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</si>
  <si>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</si>
  <si>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</si>
  <si>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</si>
  <si>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</si>
  <si>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</si>
  <si>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</si>
  <si>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</si>
  <si>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</si>
  <si>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</si>
  <si>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</si>
  <si>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</si>
  <si>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</si>
  <si>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</si>
  <si>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</si>
  <si>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</si>
  <si>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</si>
  <si>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</si>
  <si>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</si>
  <si>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</si>
  <si>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</si>
  <si>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</si>
  <si>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</si>
  <si>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</si>
  <si>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</si>
  <si>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</si>
  <si>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</si>
  <si>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</si>
  <si>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</si>
  <si>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</si>
  <si>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</si>
  <si>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</si>
  <si>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</si>
  <si>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</si>
  <si>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</si>
  <si>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</si>
  <si>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</si>
  <si>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</si>
  <si>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</si>
  <si>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</si>
  <si>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</si>
  <si>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</si>
  <si>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</si>
  <si>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</si>
  <si>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</si>
  <si>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</si>
  <si>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</si>
  <si>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</si>
  <si>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</si>
  <si>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</si>
  <si>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</si>
  <si>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</si>
  <si>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</si>
  <si>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</si>
  <si>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</si>
  <si>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</si>
  <si>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</si>
  <si>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</si>
  <si>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</si>
  <si>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</si>
  <si>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</si>
  <si>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</si>
  <si>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</si>
  <si>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</si>
  <si>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</si>
  <si>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</si>
  <si>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</si>
  <si>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</si>
  <si>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</si>
  <si>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</si>
  <si>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</si>
  <si>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</si>
  <si>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</si>
  <si>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</si>
  <si>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</si>
  <si>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</si>
  <si>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</si>
  <si>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</si>
  <si>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</si>
  <si>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</si>
  <si>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</si>
  <si>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</si>
  <si>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</si>
  <si>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</si>
  <si>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</si>
  <si>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</si>
  <si>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</si>
  <si>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</si>
  <si>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</si>
  <si>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</si>
  <si>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</si>
  <si>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BBVA Bancomer Cta.0117846282</t>
  </si>
  <si>
    <t>BBVA Bancomer Cta. 0118342040</t>
  </si>
  <si>
    <t>Banamex SA Cta. 911-162224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</si>
  <si>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</si>
  <si>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</si>
  <si>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</si>
  <si>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</si>
  <si>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</si>
  <si>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</si>
  <si>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</si>
  <si>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</si>
  <si>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</si>
  <si>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1112-1-004</t>
  </si>
  <si>
    <t>1112-1-005</t>
  </si>
  <si>
    <t>1112-2-001</t>
  </si>
  <si>
    <t>1112-4-001</t>
  </si>
  <si>
    <t>1112-4-004</t>
  </si>
  <si>
    <t>1112-4-005</t>
  </si>
  <si>
    <t>1112-4-006</t>
  </si>
  <si>
    <t>1112-4-007</t>
  </si>
  <si>
    <t>NO APLICA</t>
  </si>
  <si>
    <t>3220-2023</t>
  </si>
  <si>
    <t>Resultado De Ejercicios Anteriores 2023</t>
  </si>
  <si>
    <t>1111-1-009</t>
  </si>
  <si>
    <t>Alberto Gonzales Cuevas</t>
  </si>
  <si>
    <t>Durante el semestre 2025, no se tuvieron fondos de afectacion especifica e inversiones financieras por lo que no se presenta informacion alguna.</t>
  </si>
  <si>
    <t>2025 (1)</t>
  </si>
  <si>
    <t>2024 (2)</t>
  </si>
  <si>
    <t>Durante el semestre 2025, no se tuvieron fideicomisos, mandatos y contratos analogos.</t>
  </si>
  <si>
    <t>Durante el  semestre 2025, no se tuvieron participaciones, ni aportaciones de capital.</t>
  </si>
  <si>
    <t>Durante el  semestre 2025 no se  crearon estimaciones de ningun tipo, por lo que no se presenta informacion.</t>
  </si>
  <si>
    <t>Durante el semestre 2025 este organismo operador no tiene registrados fondos y bienes de terceros en administracion o garantia</t>
  </si>
  <si>
    <t>4173-15</t>
  </si>
  <si>
    <t>Drenaje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</si>
</sst>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7" xfId="15" applyFont="1" applyFill="1" applyBorder="1" applyAlignment="1">
      <alignment horizontal="center" vertical="center"/>
    </xf>
    <xf numFmtId="49" fontId="4" fillId="0" borderId="9" xfId="15" applyNumberFormat="1" applyFont="1" applyFill="1" applyBorder="1" applyAlignment="1">
      <alignment horizontal="left" vertical="center" wrapText="1"/>
    </xf>
    <xf numFmtId="10" fontId="4" fillId="0" borderId="9" xfId="29" applyNumberFormat="1" applyFont="1" applyFill="1" applyBorder="1" applyAlignment="1">
      <alignment horizontal="right" wrapText="1"/>
    </xf>
    <xf numFmtId="4" fontId="4" fillId="0" borderId="9" xfId="15" applyNumberFormat="1" applyFont="1" applyFill="1" applyBorder="1" applyAlignment="1">
      <alignment horizontal="right" wrapText="1"/>
    </xf>
    <xf numFmtId="49" fontId="4" fillId="0" borderId="11" xfId="15" applyNumberFormat="1" applyFont="1" applyFill="1" applyBorder="1" applyAlignment="1">
      <alignment horizontal="left" vertical="center" wrapText="1"/>
    </xf>
    <xf numFmtId="4" fontId="4" fillId="0" borderId="11" xfId="15" applyNumberFormat="1" applyFont="1" applyFill="1" applyBorder="1" applyAlignment="1">
      <alignment horizontal="right" vertical="center" wrapText="1"/>
    </xf>
    <xf numFmtId="10" fontId="4" fillId="0" borderId="11" xfId="29" applyNumberFormat="1" applyFont="1" applyFill="1" applyBorder="1" applyAlignment="1">
      <alignment horizontal="right" wrapText="1"/>
    </xf>
    <xf numFmtId="4" fontId="4" fillId="0" borderId="11" xfId="15" applyNumberFormat="1" applyFont="1" applyFill="1" applyBorder="1" applyAlignment="1">
      <alignment horizontal="right" wrapText="1"/>
    </xf>
    <xf numFmtId="10" fontId="4" fillId="0" borderId="0" xfId="29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left" wrapText="1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6" fillId="2" borderId="7" xfId="15" applyFont="1" applyFill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3" fillId="0" borderId="14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left" wrapText="1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5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28</xdr:row>
      <xdr:rowOff>185737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1438276</xdr:colOff>
      <xdr:row>28</xdr:row>
      <xdr:rowOff>166687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95250</xdr:colOff>
      <xdr:row>28</xdr:row>
      <xdr:rowOff>166687</xdr:rowOff>
    </xdr:from>
    <xdr:ext cx="25050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67250" y="5491162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67250" y="5491162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247650</xdr:colOff>
      <xdr:row>28</xdr:row>
      <xdr:rowOff>166687</xdr:rowOff>
    </xdr:from>
    <xdr:ext cx="2209800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000875" y="5491162"/>
              <a:ext cx="22098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Vo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Bo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𝑐𝑜𝑛𝑡𝑟𝑜𝑙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000875" y="5491162"/>
              <a:ext cx="22098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█(Vo.Bo@𝐶.𝑃.𝐵𝑢𝑙𝑚𝑎𝑟𝑜 𝑀𝑢𝑛𝑑𝑜 𝑅𝑒𝑦𝑛𝑎@𝑂𝑟𝑔𝑎𝑛𝑜 𝑑𝑒 𝑐𝑜𝑛𝑡𝑟𝑜𝑙 𝑖𝑛𝑡𝑒𝑟𝑛𝑜))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9525</xdr:colOff>
      <xdr:row>0</xdr:row>
      <xdr:rowOff>0</xdr:rowOff>
    </xdr:from>
    <xdr:to>
      <xdr:col>1</xdr:col>
      <xdr:colOff>1371600</xdr:colOff>
      <xdr:row>3</xdr:row>
      <xdr:rowOff>332373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3B104B-B447-4888-AEFA-BE43929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124075" cy="903873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0</xdr:row>
      <xdr:rowOff>0</xdr:rowOff>
    </xdr:from>
    <xdr:to>
      <xdr:col>8</xdr:col>
      <xdr:colOff>57150</xdr:colOff>
      <xdr:row>3</xdr:row>
      <xdr:rowOff>319306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5833A8-3037-437C-8EA3-F87E069B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2181225" cy="8908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1638299</xdr:colOff>
      <xdr:row>43</xdr:row>
      <xdr:rowOff>0</xdr:rowOff>
    </xdr:from>
    <xdr:ext cx="18573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1114424</xdr:colOff>
      <xdr:row>43</xdr:row>
      <xdr:rowOff>0</xdr:rowOff>
    </xdr:from>
    <xdr:ext cx="2609851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714375</xdr:colOff>
      <xdr:row>43</xdr:row>
      <xdr:rowOff>0</xdr:rowOff>
    </xdr:from>
    <xdr:ext cx="2838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0</xdr:row>
      <xdr:rowOff>133353</xdr:rowOff>
    </xdr:from>
    <xdr:to>
      <xdr:col>1</xdr:col>
      <xdr:colOff>847725</xdr:colOff>
      <xdr:row>3</xdr:row>
      <xdr:rowOff>295275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D601404-6482-42B0-9EA7-B2438043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3"/>
          <a:ext cx="1714500" cy="733422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4</xdr:col>
      <xdr:colOff>3162300</xdr:colOff>
      <xdr:row>3</xdr:row>
      <xdr:rowOff>161925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1C07F3C-6F61-41BA-AEFC-4CCB481E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0"/>
          <a:ext cx="1857375" cy="733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962024</xdr:colOff>
      <xdr:row>19</xdr:row>
      <xdr:rowOff>0</xdr:rowOff>
    </xdr:from>
    <xdr:ext cx="1952626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7000874" y="3190875"/>
              <a:ext cx="195262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7000874" y="3190875"/>
              <a:ext cx="195262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19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2652ECF-EA50-455E-8D90-11036457F0C7}"/>
                </a:ext>
              </a:extLst>
            </xdr:cNvPr>
            <xdr:cNvSpPr txBox="1"/>
          </xdr:nvSpPr>
          <xdr:spPr>
            <a:xfrm>
              <a:off x="0" y="31908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2652ECF-EA50-455E-8D90-11036457F0C7}"/>
                </a:ext>
              </a:extLst>
            </xdr:cNvPr>
            <xdr:cNvSpPr txBox="1"/>
          </xdr:nvSpPr>
          <xdr:spPr>
            <a:xfrm>
              <a:off x="0" y="31908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723899</xdr:colOff>
      <xdr:row>19</xdr:row>
      <xdr:rowOff>0</xdr:rowOff>
    </xdr:from>
    <xdr:ext cx="3086101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6ED58DB-F943-4963-9DA4-F832F0D6E632}"/>
                </a:ext>
              </a:extLst>
            </xdr:cNvPr>
            <xdr:cNvSpPr txBox="1"/>
          </xdr:nvSpPr>
          <xdr:spPr>
            <a:xfrm>
              <a:off x="1714499" y="3190875"/>
              <a:ext cx="308610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6ED58DB-F943-4963-9DA4-F832F0D6E632}"/>
                </a:ext>
              </a:extLst>
            </xdr:cNvPr>
            <xdr:cNvSpPr txBox="1"/>
          </xdr:nvSpPr>
          <xdr:spPr>
            <a:xfrm>
              <a:off x="1714499" y="3190875"/>
              <a:ext cx="308610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657224</xdr:colOff>
      <xdr:row>19</xdr:row>
      <xdr:rowOff>0</xdr:rowOff>
    </xdr:from>
    <xdr:ext cx="29622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CA02B698-9430-4D7F-9870-2751A3DEB865}"/>
                </a:ext>
              </a:extLst>
            </xdr:cNvPr>
            <xdr:cNvSpPr txBox="1"/>
          </xdr:nvSpPr>
          <xdr:spPr>
            <a:xfrm>
              <a:off x="4324349" y="3190875"/>
              <a:ext cx="29622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CA02B698-9430-4D7F-9870-2751A3DEB865}"/>
                </a:ext>
              </a:extLst>
            </xdr:cNvPr>
            <xdr:cNvSpPr txBox="1"/>
          </xdr:nvSpPr>
          <xdr:spPr>
            <a:xfrm>
              <a:off x="4324349" y="3190875"/>
              <a:ext cx="29622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0</xdr:row>
      <xdr:rowOff>133353</xdr:rowOff>
    </xdr:from>
    <xdr:to>
      <xdr:col>1</xdr:col>
      <xdr:colOff>847725</xdr:colOff>
      <xdr:row>3</xdr:row>
      <xdr:rowOff>228600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103D211-94E0-41CD-A598-CD1512DA3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3"/>
          <a:ext cx="1714500" cy="666747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876300</xdr:colOff>
      <xdr:row>0</xdr:row>
      <xdr:rowOff>28575</xdr:rowOff>
    </xdr:from>
    <xdr:to>
      <xdr:col>6</xdr:col>
      <xdr:colOff>342900</xdr:colOff>
      <xdr:row>3</xdr:row>
      <xdr:rowOff>190500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C73CD9D-0397-45D7-AA19-F7AB3BBB8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28575"/>
          <a:ext cx="1857375" cy="733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85724</xdr:colOff>
      <xdr:row>51</xdr:row>
      <xdr:rowOff>0</xdr:rowOff>
    </xdr:from>
    <xdr:ext cx="247649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715124" y="9058275"/>
              <a:ext cx="247649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715124" y="9058275"/>
              <a:ext cx="247649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51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6AFB917-B3EC-4FA8-98FC-EE47618535E9}"/>
                </a:ext>
              </a:extLst>
            </xdr:cNvPr>
            <xdr:cNvSpPr txBox="1"/>
          </xdr:nvSpPr>
          <xdr:spPr>
            <a:xfrm>
              <a:off x="0" y="90582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6AFB917-B3EC-4FA8-98FC-EE47618535E9}"/>
                </a:ext>
              </a:extLst>
            </xdr:cNvPr>
            <xdr:cNvSpPr txBox="1"/>
          </xdr:nvSpPr>
          <xdr:spPr>
            <a:xfrm>
              <a:off x="0" y="90582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1533525</xdr:colOff>
      <xdr:row>50</xdr:row>
      <xdr:rowOff>171450</xdr:rowOff>
    </xdr:from>
    <xdr:ext cx="2438400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DDA36B2-41EC-4DA0-AC96-890951733E07}"/>
                </a:ext>
              </a:extLst>
            </xdr:cNvPr>
            <xdr:cNvSpPr txBox="1"/>
          </xdr:nvSpPr>
          <xdr:spPr>
            <a:xfrm>
              <a:off x="2047875" y="9039225"/>
              <a:ext cx="243840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DDA36B2-41EC-4DA0-AC96-890951733E07}"/>
                </a:ext>
              </a:extLst>
            </xdr:cNvPr>
            <xdr:cNvSpPr txBox="1"/>
          </xdr:nvSpPr>
          <xdr:spPr>
            <a:xfrm>
              <a:off x="2047875" y="9039225"/>
              <a:ext cx="243840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381000</xdr:colOff>
      <xdr:row>51</xdr:row>
      <xdr:rowOff>0</xdr:rowOff>
    </xdr:from>
    <xdr:ext cx="246697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4378A71-AD06-495F-AE1F-4D5B61AF762D}"/>
                </a:ext>
              </a:extLst>
            </xdr:cNvPr>
            <xdr:cNvSpPr txBox="1"/>
          </xdr:nvSpPr>
          <xdr:spPr>
            <a:xfrm>
              <a:off x="4533900" y="9058275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4378A71-AD06-495F-AE1F-4D5B61AF762D}"/>
                </a:ext>
              </a:extLst>
            </xdr:cNvPr>
            <xdr:cNvSpPr txBox="1"/>
          </xdr:nvSpPr>
          <xdr:spPr>
            <a:xfrm>
              <a:off x="4533900" y="9058275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114300</xdr:colOff>
      <xdr:row>0</xdr:row>
      <xdr:rowOff>0</xdr:rowOff>
    </xdr:from>
    <xdr:to>
      <xdr:col>1</xdr:col>
      <xdr:colOff>1314450</xdr:colOff>
      <xdr:row>3</xdr:row>
      <xdr:rowOff>209550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6FB335B-7DA1-41CA-8F1A-6AF6D773C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0</xdr:rowOff>
    </xdr:from>
    <xdr:to>
      <xdr:col>5</xdr:col>
      <xdr:colOff>381000</xdr:colOff>
      <xdr:row>3</xdr:row>
      <xdr:rowOff>133350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CC2B17F-B6B1-4B6A-B607-A53A647C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0"/>
          <a:ext cx="18573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</xdr:row>
      <xdr:rowOff>38100</xdr:rowOff>
    </xdr:from>
    <xdr:to>
      <xdr:col>1</xdr:col>
      <xdr:colOff>1085850</xdr:colOff>
      <xdr:row>35</xdr:row>
      <xdr:rowOff>118428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D5DD302-E9BA-445F-A55C-C7F10298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239000"/>
          <a:ext cx="1514475" cy="689928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33</xdr:row>
      <xdr:rowOff>183954</xdr:rowOff>
    </xdr:from>
    <xdr:to>
      <xdr:col>4</xdr:col>
      <xdr:colOff>1228725</xdr:colOff>
      <xdr:row>35</xdr:row>
      <xdr:rowOff>228599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4B99808-6589-4A44-97B6-F657606D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384854"/>
          <a:ext cx="1724025" cy="6542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714375</xdr:colOff>
      <xdr:row>33</xdr:row>
      <xdr:rowOff>0</xdr:rowOff>
    </xdr:from>
    <xdr:ext cx="167640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7096125" y="5972175"/>
              <a:ext cx="16764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7096125" y="5972175"/>
              <a:ext cx="16764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1CC7785-536E-4D20-BE2D-381B24027AFC}"/>
                </a:ext>
              </a:extLst>
            </xdr:cNvPr>
            <xdr:cNvSpPr txBox="1"/>
          </xdr:nvSpPr>
          <xdr:spPr>
            <a:xfrm>
              <a:off x="0" y="597217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1CC7785-536E-4D20-BE2D-381B24027AFC}"/>
                </a:ext>
              </a:extLst>
            </xdr:cNvPr>
            <xdr:cNvSpPr txBox="1"/>
          </xdr:nvSpPr>
          <xdr:spPr>
            <a:xfrm>
              <a:off x="0" y="597217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1152525</xdr:colOff>
      <xdr:row>33</xdr:row>
      <xdr:rowOff>0</xdr:rowOff>
    </xdr:from>
    <xdr:ext cx="2800350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2E30FEFD-E6F6-4A20-9148-682BBA417465}"/>
                </a:ext>
              </a:extLst>
            </xdr:cNvPr>
            <xdr:cNvSpPr txBox="1"/>
          </xdr:nvSpPr>
          <xdr:spPr>
            <a:xfrm>
              <a:off x="1914525" y="5972175"/>
              <a:ext cx="280035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2E30FEFD-E6F6-4A20-9148-682BBA417465}"/>
                </a:ext>
              </a:extLst>
            </xdr:cNvPr>
            <xdr:cNvSpPr txBox="1"/>
          </xdr:nvSpPr>
          <xdr:spPr>
            <a:xfrm>
              <a:off x="1914525" y="5972175"/>
              <a:ext cx="280035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342900</xdr:colOff>
      <xdr:row>33</xdr:row>
      <xdr:rowOff>0</xdr:rowOff>
    </xdr:from>
    <xdr:ext cx="247650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E5E2753-0336-4156-A4AB-48657AA8986B}"/>
                </a:ext>
              </a:extLst>
            </xdr:cNvPr>
            <xdr:cNvSpPr txBox="1"/>
          </xdr:nvSpPr>
          <xdr:spPr>
            <a:xfrm>
              <a:off x="4581525" y="5972175"/>
              <a:ext cx="24765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E5E2753-0336-4156-A4AB-48657AA8986B}"/>
                </a:ext>
              </a:extLst>
            </xdr:cNvPr>
            <xdr:cNvSpPr txBox="1"/>
          </xdr:nvSpPr>
          <xdr:spPr>
            <a:xfrm>
              <a:off x="4581525" y="5972175"/>
              <a:ext cx="24765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114300</xdr:colOff>
      <xdr:row>0</xdr:row>
      <xdr:rowOff>0</xdr:rowOff>
    </xdr:from>
    <xdr:to>
      <xdr:col>1</xdr:col>
      <xdr:colOff>1066800</xdr:colOff>
      <xdr:row>3</xdr:row>
      <xdr:rowOff>257175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6C62E45-8733-4894-BA92-FF2FFAF5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28575</xdr:rowOff>
    </xdr:from>
    <xdr:to>
      <xdr:col>7</xdr:col>
      <xdr:colOff>504825</xdr:colOff>
      <xdr:row>3</xdr:row>
      <xdr:rowOff>161925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F59A53-DC70-4917-AC20-A8045B052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8575"/>
          <a:ext cx="185737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85724</xdr:colOff>
      <xdr:row>22</xdr:row>
      <xdr:rowOff>0</xdr:rowOff>
    </xdr:from>
    <xdr:ext cx="18383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7010399" y="4000500"/>
              <a:ext cx="18383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7010399" y="4000500"/>
              <a:ext cx="18383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22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14D3F2C-6B36-4E1F-ADE3-C9D88AF9EFA0}"/>
                </a:ext>
              </a:extLst>
            </xdr:cNvPr>
            <xdr:cNvSpPr txBox="1"/>
          </xdr:nvSpPr>
          <xdr:spPr>
            <a:xfrm>
              <a:off x="0" y="400050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14D3F2C-6B36-4E1F-ADE3-C9D88AF9EFA0}"/>
                </a:ext>
              </a:extLst>
            </xdr:cNvPr>
            <xdr:cNvSpPr txBox="1"/>
          </xdr:nvSpPr>
          <xdr:spPr>
            <a:xfrm>
              <a:off x="0" y="400050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419099</xdr:colOff>
      <xdr:row>22</xdr:row>
      <xdr:rowOff>0</xdr:rowOff>
    </xdr:from>
    <xdr:ext cx="25050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4A2DD4C-BBBB-47A6-9F09-C33B77BB46AE}"/>
                </a:ext>
              </a:extLst>
            </xdr:cNvPr>
            <xdr:cNvSpPr txBox="1"/>
          </xdr:nvSpPr>
          <xdr:spPr>
            <a:xfrm>
              <a:off x="4438649" y="4000500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4A2DD4C-BBBB-47A6-9F09-C33B77BB46AE}"/>
                </a:ext>
              </a:extLst>
            </xdr:cNvPr>
            <xdr:cNvSpPr txBox="1"/>
          </xdr:nvSpPr>
          <xdr:spPr>
            <a:xfrm>
              <a:off x="4438649" y="4000500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142875</xdr:colOff>
      <xdr:row>0</xdr:row>
      <xdr:rowOff>19050</xdr:rowOff>
    </xdr:from>
    <xdr:to>
      <xdr:col>1</xdr:col>
      <xdr:colOff>1095375</xdr:colOff>
      <xdr:row>3</xdr:row>
      <xdr:rowOff>219075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478A8EA-FA2C-4B80-91FC-670DD6B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71450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0</xdr:row>
      <xdr:rowOff>47625</xdr:rowOff>
    </xdr:from>
    <xdr:to>
      <xdr:col>8</xdr:col>
      <xdr:colOff>180975</xdr:colOff>
      <xdr:row>3</xdr:row>
      <xdr:rowOff>180975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8ACCC96-BF9F-463F-9FA7-ADFEDA36F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47625"/>
          <a:ext cx="1857375" cy="704850"/>
        </a:xfrm>
        <a:prstGeom prst="rect">
          <a:avLst/>
        </a:prstGeom>
      </xdr:spPr>
    </xdr:pic>
    <xdr:clientData/>
  </xdr:twoCellAnchor>
  <xdr:oneCellAnchor>
    <xdr:from>
      <xdr:col>1</xdr:col>
      <xdr:colOff>1181100</xdr:colOff>
      <xdr:row>22</xdr:row>
      <xdr:rowOff>0</xdr:rowOff>
    </xdr:from>
    <xdr:ext cx="28098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665E484-A840-4F4D-830A-0480B1209959}"/>
                </a:ext>
              </a:extLst>
            </xdr:cNvPr>
            <xdr:cNvSpPr txBox="1"/>
          </xdr:nvSpPr>
          <xdr:spPr>
            <a:xfrm>
              <a:off x="1943100" y="4924425"/>
              <a:ext cx="28098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665E484-A840-4F4D-830A-0480B1209959}"/>
                </a:ext>
              </a:extLst>
            </xdr:cNvPr>
            <xdr:cNvSpPr txBox="1"/>
          </xdr:nvSpPr>
          <xdr:spPr>
            <a:xfrm>
              <a:off x="1943100" y="4924425"/>
              <a:ext cx="28098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828674</xdr:colOff>
      <xdr:row>41</xdr:row>
      <xdr:rowOff>0</xdr:rowOff>
    </xdr:from>
    <xdr:ext cx="2152651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715124" y="7991475"/>
              <a:ext cx="2152651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715124" y="7991475"/>
              <a:ext cx="2152651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41</xdr:row>
      <xdr:rowOff>0</xdr:rowOff>
    </xdr:from>
    <xdr:ext cx="19526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E67549A-C61E-4803-9A44-7B10550FEA70}"/>
                </a:ext>
              </a:extLst>
            </xdr:cNvPr>
            <xdr:cNvSpPr txBox="1"/>
          </xdr:nvSpPr>
          <xdr:spPr>
            <a:xfrm>
              <a:off x="0" y="799147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E67549A-C61E-4803-9A44-7B10550FEA70}"/>
                </a:ext>
              </a:extLst>
            </xdr:cNvPr>
            <xdr:cNvSpPr txBox="1"/>
          </xdr:nvSpPr>
          <xdr:spPr>
            <a:xfrm>
              <a:off x="0" y="799147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523875</xdr:colOff>
      <xdr:row>41</xdr:row>
      <xdr:rowOff>0</xdr:rowOff>
    </xdr:from>
    <xdr:ext cx="2466975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77A3008-05E7-4A69-9DF1-622B70C9E44E}"/>
                </a:ext>
              </a:extLst>
            </xdr:cNvPr>
            <xdr:cNvSpPr txBox="1"/>
          </xdr:nvSpPr>
          <xdr:spPr>
            <a:xfrm>
              <a:off x="1981200" y="7991475"/>
              <a:ext cx="246697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77A3008-05E7-4A69-9DF1-622B70C9E44E}"/>
                </a:ext>
              </a:extLst>
            </xdr:cNvPr>
            <xdr:cNvSpPr txBox="1"/>
          </xdr:nvSpPr>
          <xdr:spPr>
            <a:xfrm>
              <a:off x="1981200" y="7991475"/>
              <a:ext cx="246697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380999</xdr:colOff>
      <xdr:row>41</xdr:row>
      <xdr:rowOff>0</xdr:rowOff>
    </xdr:from>
    <xdr:ext cx="24669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4AB2E83-3CA6-4E42-BAB1-D0923710EDFF}"/>
                </a:ext>
              </a:extLst>
            </xdr:cNvPr>
            <xdr:cNvSpPr txBox="1"/>
          </xdr:nvSpPr>
          <xdr:spPr>
            <a:xfrm>
              <a:off x="4467224" y="7991475"/>
              <a:ext cx="24669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4AB2E83-3CA6-4E42-BAB1-D0923710EDFF}"/>
                </a:ext>
              </a:extLst>
            </xdr:cNvPr>
            <xdr:cNvSpPr txBox="1"/>
          </xdr:nvSpPr>
          <xdr:spPr>
            <a:xfrm>
              <a:off x="4467224" y="7991475"/>
              <a:ext cx="24669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190500</xdr:colOff>
      <xdr:row>0</xdr:row>
      <xdr:rowOff>19050</xdr:rowOff>
    </xdr:from>
    <xdr:to>
      <xdr:col>1</xdr:col>
      <xdr:colOff>771525</xdr:colOff>
      <xdr:row>3</xdr:row>
      <xdr:rowOff>276225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2A329AC-FC86-4178-84ED-C6E241C4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0383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0</xdr:rowOff>
    </xdr:from>
    <xdr:to>
      <xdr:col>5</xdr:col>
      <xdr:colOff>476250</xdr:colOff>
      <xdr:row>3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C49F69A-F462-47A5-825B-7485E996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857375" cy="7048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46</xdr:row>
      <xdr:rowOff>0</xdr:rowOff>
    </xdr:from>
    <xdr:ext cx="1704976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46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342900</xdr:colOff>
      <xdr:row>46</xdr:row>
      <xdr:rowOff>0</xdr:rowOff>
    </xdr:from>
    <xdr:ext cx="2447925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2686050</xdr:colOff>
      <xdr:row>46</xdr:row>
      <xdr:rowOff>0</xdr:rowOff>
    </xdr:from>
    <xdr:ext cx="2457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190500</xdr:colOff>
      <xdr:row>0</xdr:row>
      <xdr:rowOff>19050</xdr:rowOff>
    </xdr:from>
    <xdr:to>
      <xdr:col>1</xdr:col>
      <xdr:colOff>647700</xdr:colOff>
      <xdr:row>4</xdr:row>
      <xdr:rowOff>85725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CEA888-8E77-47CF-B23E-9B818F17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0383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0</xdr:rowOff>
    </xdr:from>
    <xdr:to>
      <xdr:col>5</xdr:col>
      <xdr:colOff>419100</xdr:colOff>
      <xdr:row>3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2F05BD-79D1-46DA-B4A1-8F8E09E0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85737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57149</xdr:colOff>
      <xdr:row>23</xdr:row>
      <xdr:rowOff>176212</xdr:rowOff>
    </xdr:from>
    <xdr:ext cx="17240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7181849" y="4786312"/>
              <a:ext cx="17240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7181849" y="4786312"/>
              <a:ext cx="17240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49FE0F7-95ED-4FF9-8EBA-C50A9BF71863}"/>
                </a:ext>
              </a:extLst>
            </xdr:cNvPr>
            <xdr:cNvSpPr txBox="1"/>
          </xdr:nvSpPr>
          <xdr:spPr>
            <a:xfrm>
              <a:off x="0" y="4800600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49FE0F7-95ED-4FF9-8EBA-C50A9BF71863}"/>
                </a:ext>
              </a:extLst>
            </xdr:cNvPr>
            <xdr:cNvSpPr txBox="1"/>
          </xdr:nvSpPr>
          <xdr:spPr>
            <a:xfrm>
              <a:off x="0" y="4800600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1200150</xdr:colOff>
      <xdr:row>24</xdr:row>
      <xdr:rowOff>0</xdr:rowOff>
    </xdr:from>
    <xdr:ext cx="25431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5615E44-4C7C-4EDA-8AC6-519787CE0E94}"/>
                </a:ext>
              </a:extLst>
            </xdr:cNvPr>
            <xdr:cNvSpPr txBox="1"/>
          </xdr:nvSpPr>
          <xdr:spPr>
            <a:xfrm>
              <a:off x="2076450" y="4800600"/>
              <a:ext cx="25431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5615E44-4C7C-4EDA-8AC6-519787CE0E94}"/>
                </a:ext>
              </a:extLst>
            </xdr:cNvPr>
            <xdr:cNvSpPr txBox="1"/>
          </xdr:nvSpPr>
          <xdr:spPr>
            <a:xfrm>
              <a:off x="2076450" y="4800600"/>
              <a:ext cx="25431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685801</xdr:colOff>
      <xdr:row>24</xdr:row>
      <xdr:rowOff>0</xdr:rowOff>
    </xdr:from>
    <xdr:ext cx="246697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161800-A7A9-4CEA-9C94-06BBE5BC214C}"/>
                </a:ext>
              </a:extLst>
            </xdr:cNvPr>
            <xdr:cNvSpPr txBox="1"/>
          </xdr:nvSpPr>
          <xdr:spPr>
            <a:xfrm>
              <a:off x="4686301" y="4800600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161800-A7A9-4CEA-9C94-06BBE5BC214C}"/>
                </a:ext>
              </a:extLst>
            </xdr:cNvPr>
            <xdr:cNvSpPr txBox="1"/>
          </xdr:nvSpPr>
          <xdr:spPr>
            <a:xfrm>
              <a:off x="4686301" y="4800600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0</xdr:rowOff>
    </xdr:from>
    <xdr:to>
      <xdr:col>1</xdr:col>
      <xdr:colOff>1238250</xdr:colOff>
      <xdr:row>3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3282C13-3666-4807-9277-799412DD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105024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295275</xdr:colOff>
      <xdr:row>3</xdr:row>
      <xdr:rowOff>329527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2ADE517-010E-42EE-AB28-F323D41F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0"/>
          <a:ext cx="1866900" cy="901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952501</xdr:colOff>
      <xdr:row>24</xdr:row>
      <xdr:rowOff>166687</xdr:rowOff>
    </xdr:from>
    <xdr:ext cx="2038349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25</xdr:row>
      <xdr:rowOff>0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3301D2F-ACAE-4C96-89CF-DD22FD8E5E6D}"/>
                </a:ext>
              </a:extLst>
            </xdr:cNvPr>
            <xdr:cNvSpPr txBox="1"/>
          </xdr:nvSpPr>
          <xdr:spPr>
            <a:xfrm>
              <a:off x="0" y="4124325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3301D2F-ACAE-4C96-89CF-DD22FD8E5E6D}"/>
                </a:ext>
              </a:extLst>
            </xdr:cNvPr>
            <xdr:cNvSpPr txBox="1"/>
          </xdr:nvSpPr>
          <xdr:spPr>
            <a:xfrm>
              <a:off x="0" y="4124325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1371600</xdr:colOff>
      <xdr:row>25</xdr:row>
      <xdr:rowOff>0</xdr:rowOff>
    </xdr:from>
    <xdr:ext cx="248602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EC1F0A-2995-419E-BD52-B8F5618A3241}"/>
                </a:ext>
              </a:extLst>
            </xdr:cNvPr>
            <xdr:cNvSpPr txBox="1"/>
          </xdr:nvSpPr>
          <xdr:spPr>
            <a:xfrm>
              <a:off x="2133600" y="4124325"/>
              <a:ext cx="24860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EC1F0A-2995-419E-BD52-B8F5618A3241}"/>
                </a:ext>
              </a:extLst>
            </xdr:cNvPr>
            <xdr:cNvSpPr txBox="1"/>
          </xdr:nvSpPr>
          <xdr:spPr>
            <a:xfrm>
              <a:off x="2133600" y="4124325"/>
              <a:ext cx="24860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723900</xdr:colOff>
      <xdr:row>25</xdr:row>
      <xdr:rowOff>0</xdr:rowOff>
    </xdr:from>
    <xdr:ext cx="279082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3DA2DA2-5ACF-49D7-82D2-3079C7418DEF}"/>
                </a:ext>
              </a:extLst>
            </xdr:cNvPr>
            <xdr:cNvSpPr txBox="1"/>
          </xdr:nvSpPr>
          <xdr:spPr>
            <a:xfrm>
              <a:off x="4705350" y="4124325"/>
              <a:ext cx="27908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3DA2DA2-5ACF-49D7-82D2-3079C7418DEF}"/>
                </a:ext>
              </a:extLst>
            </xdr:cNvPr>
            <xdr:cNvSpPr txBox="1"/>
          </xdr:nvSpPr>
          <xdr:spPr>
            <a:xfrm>
              <a:off x="4705350" y="4124325"/>
              <a:ext cx="27908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0</xdr:rowOff>
    </xdr:from>
    <xdr:to>
      <xdr:col>1</xdr:col>
      <xdr:colOff>1352550</xdr:colOff>
      <xdr:row>4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3A37EE7-AC23-4A8A-B585-4C36D723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105024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0</xdr:rowOff>
    </xdr:from>
    <xdr:to>
      <xdr:col>8</xdr:col>
      <xdr:colOff>95250</xdr:colOff>
      <xdr:row>3</xdr:row>
      <xdr:rowOff>285750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DC36B4A-DA46-43D3-B143-08CE7070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0"/>
          <a:ext cx="1866900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24</xdr:row>
      <xdr:rowOff>0</xdr:rowOff>
    </xdr:from>
    <xdr:ext cx="27908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524625" y="3905250"/>
              <a:ext cx="27908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524625" y="3905250"/>
              <a:ext cx="27908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D91C839-26A8-4AD7-8DA0-165EF9F4B249}"/>
                </a:ext>
              </a:extLst>
            </xdr:cNvPr>
            <xdr:cNvSpPr txBox="1"/>
          </xdr:nvSpPr>
          <xdr:spPr>
            <a:xfrm>
              <a:off x="0" y="3905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D91C839-26A8-4AD7-8DA0-165EF9F4B249}"/>
                </a:ext>
              </a:extLst>
            </xdr:cNvPr>
            <xdr:cNvSpPr txBox="1"/>
          </xdr:nvSpPr>
          <xdr:spPr>
            <a:xfrm>
              <a:off x="0" y="3905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1295400</xdr:colOff>
      <xdr:row>24</xdr:row>
      <xdr:rowOff>0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7817FF-D0D1-40E8-A448-9219B781DF76}"/>
                </a:ext>
              </a:extLst>
            </xdr:cNvPr>
            <xdr:cNvSpPr txBox="1"/>
          </xdr:nvSpPr>
          <xdr:spPr>
            <a:xfrm>
              <a:off x="2057400" y="3905250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7817FF-D0D1-40E8-A448-9219B781DF76}"/>
                </a:ext>
              </a:extLst>
            </xdr:cNvPr>
            <xdr:cNvSpPr txBox="1"/>
          </xdr:nvSpPr>
          <xdr:spPr>
            <a:xfrm>
              <a:off x="2057400" y="3905250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1190626</xdr:colOff>
      <xdr:row>24</xdr:row>
      <xdr:rowOff>0</xdr:rowOff>
    </xdr:from>
    <xdr:ext cx="248602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E293A29-3A9D-4DF4-A5E5-FC718B595385}"/>
                </a:ext>
              </a:extLst>
            </xdr:cNvPr>
            <xdr:cNvSpPr txBox="1"/>
          </xdr:nvSpPr>
          <xdr:spPr>
            <a:xfrm>
              <a:off x="4533901" y="3905250"/>
              <a:ext cx="248602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E293A29-3A9D-4DF4-A5E5-FC718B595385}"/>
                </a:ext>
              </a:extLst>
            </xdr:cNvPr>
            <xdr:cNvSpPr txBox="1"/>
          </xdr:nvSpPr>
          <xdr:spPr>
            <a:xfrm>
              <a:off x="4533901" y="3905250"/>
              <a:ext cx="248602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1</xdr:rowOff>
    </xdr:from>
    <xdr:to>
      <xdr:col>1</xdr:col>
      <xdr:colOff>1352550</xdr:colOff>
      <xdr:row>4</xdr:row>
      <xdr:rowOff>85726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B2AC109-1784-42C0-8265-1C37AB13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"/>
          <a:ext cx="2105024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0</xdr:row>
      <xdr:rowOff>0</xdr:rowOff>
    </xdr:from>
    <xdr:to>
      <xdr:col>7</xdr:col>
      <xdr:colOff>676275</xdr:colOff>
      <xdr:row>3</xdr:row>
      <xdr:rowOff>219075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EC318B1-4656-47A4-A91B-85A3BD46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0"/>
          <a:ext cx="1866900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28576</xdr:colOff>
      <xdr:row>38</xdr:row>
      <xdr:rowOff>0</xdr:rowOff>
    </xdr:from>
    <xdr:ext cx="24955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38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60BDD17-6294-4D8D-B3F0-99AC4D68D79C}"/>
                </a:ext>
              </a:extLst>
            </xdr:cNvPr>
            <xdr:cNvSpPr txBox="1"/>
          </xdr:nvSpPr>
          <xdr:spPr>
            <a:xfrm>
              <a:off x="0" y="69818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60BDD17-6294-4D8D-B3F0-99AC4D68D79C}"/>
                </a:ext>
              </a:extLst>
            </xdr:cNvPr>
            <xdr:cNvSpPr txBox="1"/>
          </xdr:nvSpPr>
          <xdr:spPr>
            <a:xfrm>
              <a:off x="0" y="69818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895351</xdr:colOff>
      <xdr:row>38</xdr:row>
      <xdr:rowOff>0</xdr:rowOff>
    </xdr:from>
    <xdr:ext cx="32004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D8089E-6FCA-4F64-8259-C1DFD66EB6D2}"/>
                </a:ext>
              </a:extLst>
            </xdr:cNvPr>
            <xdr:cNvSpPr txBox="1"/>
          </xdr:nvSpPr>
          <xdr:spPr>
            <a:xfrm>
              <a:off x="1657351" y="6981825"/>
              <a:ext cx="32004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D8089E-6FCA-4F64-8259-C1DFD66EB6D2}"/>
                </a:ext>
              </a:extLst>
            </xdr:cNvPr>
            <xdr:cNvSpPr txBox="1"/>
          </xdr:nvSpPr>
          <xdr:spPr>
            <a:xfrm>
              <a:off x="1657351" y="6981825"/>
              <a:ext cx="32004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38</xdr:row>
      <xdr:rowOff>0</xdr:rowOff>
    </xdr:from>
    <xdr:ext cx="251460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E745640D-2254-498B-BB31-9AA01817C033}"/>
                </a:ext>
              </a:extLst>
            </xdr:cNvPr>
            <xdr:cNvSpPr txBox="1"/>
          </xdr:nvSpPr>
          <xdr:spPr>
            <a:xfrm>
              <a:off x="4543425" y="6981825"/>
              <a:ext cx="25146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E745640D-2254-498B-BB31-9AA01817C033}"/>
                </a:ext>
              </a:extLst>
            </xdr:cNvPr>
            <xdr:cNvSpPr txBox="1"/>
          </xdr:nvSpPr>
          <xdr:spPr>
            <a:xfrm>
              <a:off x="4543425" y="6981825"/>
              <a:ext cx="25146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2</xdr:rowOff>
    </xdr:from>
    <xdr:to>
      <xdr:col>1</xdr:col>
      <xdr:colOff>1352550</xdr:colOff>
      <xdr:row>4</xdr:row>
      <xdr:rowOff>57151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367E68A-EC90-4F15-A4C0-A49C5AB7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"/>
          <a:ext cx="2105024" cy="98107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0</xdr:rowOff>
    </xdr:from>
    <xdr:to>
      <xdr:col>5</xdr:col>
      <xdr:colOff>1123950</xdr:colOff>
      <xdr:row>3</xdr:row>
      <xdr:rowOff>285750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59C1568-7917-412C-8EE9-34EBC4A2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1866900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23</xdr:row>
      <xdr:rowOff>0</xdr:rowOff>
    </xdr:from>
    <xdr:ext cx="22669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629400" y="4762500"/>
              <a:ext cx="22669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629400" y="4762500"/>
              <a:ext cx="22669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A7D91D5-16D7-4EB2-823D-D9BB18521723}"/>
                </a:ext>
              </a:extLst>
            </xdr:cNvPr>
            <xdr:cNvSpPr txBox="1"/>
          </xdr:nvSpPr>
          <xdr:spPr>
            <a:xfrm>
              <a:off x="0" y="476250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A7D91D5-16D7-4EB2-823D-D9BB18521723}"/>
                </a:ext>
              </a:extLst>
            </xdr:cNvPr>
            <xdr:cNvSpPr txBox="1"/>
          </xdr:nvSpPr>
          <xdr:spPr>
            <a:xfrm>
              <a:off x="0" y="476250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2066925</xdr:colOff>
      <xdr:row>23</xdr:row>
      <xdr:rowOff>0</xdr:rowOff>
    </xdr:from>
    <xdr:ext cx="237172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FD5C4A0-5DC6-4963-8BFC-C86E46E67C42}"/>
                </a:ext>
              </a:extLst>
            </xdr:cNvPr>
            <xdr:cNvSpPr txBox="1"/>
          </xdr:nvSpPr>
          <xdr:spPr>
            <a:xfrm>
              <a:off x="2066925" y="4762500"/>
              <a:ext cx="23717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FD5C4A0-5DC6-4963-8BFC-C86E46E67C42}"/>
                </a:ext>
              </a:extLst>
            </xdr:cNvPr>
            <xdr:cNvSpPr txBox="1"/>
          </xdr:nvSpPr>
          <xdr:spPr>
            <a:xfrm>
              <a:off x="2066925" y="4762500"/>
              <a:ext cx="23717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1752600</xdr:colOff>
      <xdr:row>23</xdr:row>
      <xdr:rowOff>0</xdr:rowOff>
    </xdr:from>
    <xdr:ext cx="25336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88916B-A5DB-47E5-855B-5124BFABCC39}"/>
                </a:ext>
              </a:extLst>
            </xdr:cNvPr>
            <xdr:cNvSpPr txBox="1"/>
          </xdr:nvSpPr>
          <xdr:spPr>
            <a:xfrm>
              <a:off x="4410075" y="4762500"/>
              <a:ext cx="25336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88916B-A5DB-47E5-855B-5124BFABCC39}"/>
                </a:ext>
              </a:extLst>
            </xdr:cNvPr>
            <xdr:cNvSpPr txBox="1"/>
          </xdr:nvSpPr>
          <xdr:spPr>
            <a:xfrm>
              <a:off x="4410075" y="4762500"/>
              <a:ext cx="25336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76200</xdr:colOff>
      <xdr:row>0</xdr:row>
      <xdr:rowOff>76203</xdr:rowOff>
    </xdr:from>
    <xdr:to>
      <xdr:col>0</xdr:col>
      <xdr:colOff>1828800</xdr:colOff>
      <xdr:row>3</xdr:row>
      <xdr:rowOff>285750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4474D9A-4378-4694-9DAE-6187F0CF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3"/>
          <a:ext cx="1752600" cy="781047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0</xdr:row>
      <xdr:rowOff>0</xdr:rowOff>
    </xdr:from>
    <xdr:to>
      <xdr:col>3</xdr:col>
      <xdr:colOff>371475</xdr:colOff>
      <xdr:row>3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1FC0D64-7A05-45B6-86E8-8BE2CB33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0"/>
          <a:ext cx="186690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2000249</xdr:colOff>
      <xdr:row>22</xdr:row>
      <xdr:rowOff>0</xdr:rowOff>
    </xdr:from>
    <xdr:ext cx="17335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7096124" y="3971925"/>
              <a:ext cx="17335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7096124" y="3971925"/>
              <a:ext cx="17335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22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BDCE7-979C-47C1-AB88-4EA3DA6D95D5}"/>
                </a:ext>
              </a:extLst>
            </xdr:cNvPr>
            <xdr:cNvSpPr txBox="1"/>
          </xdr:nvSpPr>
          <xdr:spPr>
            <a:xfrm>
              <a:off x="0" y="39719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BDCE7-979C-47C1-AB88-4EA3DA6D95D5}"/>
                </a:ext>
              </a:extLst>
            </xdr:cNvPr>
            <xdr:cNvSpPr txBox="1"/>
          </xdr:nvSpPr>
          <xdr:spPr>
            <a:xfrm>
              <a:off x="0" y="39719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1066799</xdr:colOff>
      <xdr:row>22</xdr:row>
      <xdr:rowOff>0</xdr:rowOff>
    </xdr:from>
    <xdr:ext cx="25050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AF92797-7358-438D-BA8A-D4BFCED35655}"/>
                </a:ext>
              </a:extLst>
            </xdr:cNvPr>
            <xdr:cNvSpPr txBox="1"/>
          </xdr:nvSpPr>
          <xdr:spPr>
            <a:xfrm>
              <a:off x="2076449" y="3971925"/>
              <a:ext cx="25050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AF92797-7358-438D-BA8A-D4BFCED35655}"/>
                </a:ext>
              </a:extLst>
            </xdr:cNvPr>
            <xdr:cNvSpPr txBox="1"/>
          </xdr:nvSpPr>
          <xdr:spPr>
            <a:xfrm>
              <a:off x="2076449" y="3971925"/>
              <a:ext cx="25050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923925</xdr:colOff>
      <xdr:row>22</xdr:row>
      <xdr:rowOff>0</xdr:rowOff>
    </xdr:from>
    <xdr:ext cx="2457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7DC5BE08-233B-4B47-A218-9E0E9164273B}"/>
                </a:ext>
              </a:extLst>
            </xdr:cNvPr>
            <xdr:cNvSpPr txBox="1"/>
          </xdr:nvSpPr>
          <xdr:spPr>
            <a:xfrm>
              <a:off x="4648200" y="3971925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7DC5BE08-233B-4B47-A218-9E0E9164273B}"/>
                </a:ext>
              </a:extLst>
            </xdr:cNvPr>
            <xdr:cNvSpPr txBox="1"/>
          </xdr:nvSpPr>
          <xdr:spPr>
            <a:xfrm>
              <a:off x="4648200" y="3971925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76200</xdr:colOff>
      <xdr:row>0</xdr:row>
      <xdr:rowOff>76203</xdr:rowOff>
    </xdr:from>
    <xdr:to>
      <xdr:col>1</xdr:col>
      <xdr:colOff>571500</xdr:colOff>
      <xdr:row>3</xdr:row>
      <xdr:rowOff>209550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722F612-86F5-4EA9-BBFE-5B9786C8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3"/>
          <a:ext cx="1504950" cy="704847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0</xdr:row>
      <xdr:rowOff>104775</xdr:rowOff>
    </xdr:from>
    <xdr:to>
      <xdr:col>5</xdr:col>
      <xdr:colOff>247650</xdr:colOff>
      <xdr:row>3</xdr:row>
      <xdr:rowOff>257175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AF6D666-6F1B-4011-97D5-E5485ADF5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104775"/>
          <a:ext cx="1866900" cy="723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361949</xdr:colOff>
      <xdr:row>23</xdr:row>
      <xdr:rowOff>0</xdr:rowOff>
    </xdr:from>
    <xdr:ext cx="25050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724649" y="3629025"/>
              <a:ext cx="25050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724649" y="3629025"/>
              <a:ext cx="25050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3F4B2EA-3E6F-40ED-B81B-E783FD6A0E85}"/>
                </a:ext>
              </a:extLst>
            </xdr:cNvPr>
            <xdr:cNvSpPr txBox="1"/>
          </xdr:nvSpPr>
          <xdr:spPr>
            <a:xfrm>
              <a:off x="0" y="36290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3F4B2EA-3E6F-40ED-B81B-E783FD6A0E85}"/>
                </a:ext>
              </a:extLst>
            </xdr:cNvPr>
            <xdr:cNvSpPr txBox="1"/>
          </xdr:nvSpPr>
          <xdr:spPr>
            <a:xfrm>
              <a:off x="0" y="36290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942974</xdr:colOff>
      <xdr:row>23</xdr:row>
      <xdr:rowOff>0</xdr:rowOff>
    </xdr:from>
    <xdr:ext cx="26193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CA01F42-6CBD-430C-B1DE-091D504FF8E1}"/>
                </a:ext>
              </a:extLst>
            </xdr:cNvPr>
            <xdr:cNvSpPr txBox="1"/>
          </xdr:nvSpPr>
          <xdr:spPr>
            <a:xfrm>
              <a:off x="2000249" y="3629025"/>
              <a:ext cx="26193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CA01F42-6CBD-430C-B1DE-091D504FF8E1}"/>
                </a:ext>
              </a:extLst>
            </xdr:cNvPr>
            <xdr:cNvSpPr txBox="1"/>
          </xdr:nvSpPr>
          <xdr:spPr>
            <a:xfrm>
              <a:off x="2000249" y="3629025"/>
              <a:ext cx="26193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542925</xdr:colOff>
      <xdr:row>23</xdr:row>
      <xdr:rowOff>0</xdr:rowOff>
    </xdr:from>
    <xdr:ext cx="248602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5B229D8-CB42-4EE8-9EF6-C0BD9F4FD495}"/>
                </a:ext>
              </a:extLst>
            </xdr:cNvPr>
            <xdr:cNvSpPr txBox="1"/>
          </xdr:nvSpPr>
          <xdr:spPr>
            <a:xfrm>
              <a:off x="4600575" y="3629025"/>
              <a:ext cx="24860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5B229D8-CB42-4EE8-9EF6-C0BD9F4FD495}"/>
                </a:ext>
              </a:extLst>
            </xdr:cNvPr>
            <xdr:cNvSpPr txBox="1"/>
          </xdr:nvSpPr>
          <xdr:spPr>
            <a:xfrm>
              <a:off x="4600575" y="3629025"/>
              <a:ext cx="24860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133350</xdr:colOff>
      <xdr:row>0</xdr:row>
      <xdr:rowOff>95253</xdr:rowOff>
    </xdr:from>
    <xdr:to>
      <xdr:col>1</xdr:col>
      <xdr:colOff>790575</xdr:colOff>
      <xdr:row>3</xdr:row>
      <xdr:rowOff>276225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C532A32-CD17-4CB2-AD78-BA40B291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3"/>
          <a:ext cx="1714500" cy="752472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0</xdr:row>
      <xdr:rowOff>0</xdr:rowOff>
    </xdr:from>
    <xdr:to>
      <xdr:col>7</xdr:col>
      <xdr:colOff>542925</xdr:colOff>
      <xdr:row>3</xdr:row>
      <xdr:rowOff>246532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9615C9A-2103-45C4-A9A3-7BC064976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0"/>
          <a:ext cx="1857375" cy="818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314324</xdr:colOff>
      <xdr:row>24</xdr:row>
      <xdr:rowOff>0</xdr:rowOff>
    </xdr:from>
    <xdr:ext cx="23907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4BD1E5B-AF79-4021-82F7-994B9E8C7205}"/>
                </a:ext>
              </a:extLst>
            </xdr:cNvPr>
            <xdr:cNvSpPr txBox="1"/>
          </xdr:nvSpPr>
          <xdr:spPr>
            <a:xfrm>
              <a:off x="0" y="428625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4BD1E5B-AF79-4021-82F7-994B9E8C7205}"/>
                </a:ext>
              </a:extLst>
            </xdr:cNvPr>
            <xdr:cNvSpPr txBox="1"/>
          </xdr:nvSpPr>
          <xdr:spPr>
            <a:xfrm>
              <a:off x="0" y="428625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1533525</xdr:colOff>
      <xdr:row>24</xdr:row>
      <xdr:rowOff>0</xdr:rowOff>
    </xdr:from>
    <xdr:ext cx="25146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723AEE4-4072-4F01-8298-F9939C94F2AD}"/>
                </a:ext>
              </a:extLst>
            </xdr:cNvPr>
            <xdr:cNvSpPr txBox="1"/>
          </xdr:nvSpPr>
          <xdr:spPr>
            <a:xfrm>
              <a:off x="2571750" y="4286250"/>
              <a:ext cx="25146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723AEE4-4072-4F01-8298-F9939C94F2AD}"/>
                </a:ext>
              </a:extLst>
            </xdr:cNvPr>
            <xdr:cNvSpPr txBox="1"/>
          </xdr:nvSpPr>
          <xdr:spPr>
            <a:xfrm>
              <a:off x="2571750" y="4286250"/>
              <a:ext cx="25146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</xdr:colOff>
      <xdr:row>24</xdr:row>
      <xdr:rowOff>0</xdr:rowOff>
    </xdr:from>
    <xdr:ext cx="28003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F5819D9-5E0D-4B28-B076-D41340C504E1}"/>
                </a:ext>
              </a:extLst>
            </xdr:cNvPr>
            <xdr:cNvSpPr txBox="1"/>
          </xdr:nvSpPr>
          <xdr:spPr>
            <a:xfrm>
              <a:off x="5181601" y="4286250"/>
              <a:ext cx="28003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F5819D9-5E0D-4B28-B076-D41340C504E1}"/>
                </a:ext>
              </a:extLst>
            </xdr:cNvPr>
            <xdr:cNvSpPr txBox="1"/>
          </xdr:nvSpPr>
          <xdr:spPr>
            <a:xfrm>
              <a:off x="5181601" y="4286250"/>
              <a:ext cx="28003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238125</xdr:colOff>
      <xdr:row>0</xdr:row>
      <xdr:rowOff>38103</xdr:rowOff>
    </xdr:from>
    <xdr:to>
      <xdr:col>1</xdr:col>
      <xdr:colOff>914400</xdr:colOff>
      <xdr:row>3</xdr:row>
      <xdr:rowOff>247650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EB8405E-7231-4BAC-A01F-28757C85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3"/>
          <a:ext cx="1714500" cy="78104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0</xdr:row>
      <xdr:rowOff>0</xdr:rowOff>
    </xdr:from>
    <xdr:to>
      <xdr:col>5</xdr:col>
      <xdr:colOff>2228850</xdr:colOff>
      <xdr:row>3</xdr:row>
      <xdr:rowOff>238125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DFDE57-7D84-4A87-9A2C-2E358338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0"/>
          <a:ext cx="18573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50"/>
  <sheetViews>
    <sheetView zoomScaleNormal="100" workbookViewId="0">
      <selection activeCell="A26" sqref="A26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"/>
      <c r="G5" s="3" t="s">
        <v>136</v>
      </c>
    </row>
    <row r="6" spans="1:7" x14ac:dyDescent="0.25">
      <c r="A6" s="132" t="s">
        <v>141</v>
      </c>
      <c r="B6" s="132"/>
      <c r="C6" s="132"/>
      <c r="D6" s="132"/>
      <c r="E6" s="132"/>
      <c r="F6" s="133"/>
      <c r="G6" s="133"/>
    </row>
    <row r="7" spans="1:7" ht="15.75" customHeight="1" x14ac:dyDescent="0.25">
      <c r="A7" s="205" t="s">
        <v>9</v>
      </c>
      <c r="B7" s="205"/>
      <c r="C7" s="205"/>
      <c r="D7" s="205"/>
      <c r="E7" s="205"/>
      <c r="F7" s="205"/>
      <c r="G7" s="205"/>
    </row>
    <row r="8" spans="1:7" x14ac:dyDescent="0.25">
      <c r="A8" s="205" t="s">
        <v>10</v>
      </c>
      <c r="B8" s="205"/>
      <c r="C8" s="205"/>
      <c r="D8" s="205"/>
      <c r="E8" s="205"/>
      <c r="F8" s="205"/>
      <c r="G8" s="205"/>
    </row>
    <row r="9" spans="1:7" x14ac:dyDescent="0.25">
      <c r="A9" s="206" t="s">
        <v>11</v>
      </c>
      <c r="B9" s="206"/>
      <c r="C9" s="206"/>
      <c r="D9" s="206"/>
      <c r="E9" s="206"/>
      <c r="F9" s="206"/>
      <c r="G9" s="206"/>
    </row>
    <row r="10" spans="1:7" x14ac:dyDescent="0.25">
      <c r="A10" s="206" t="s">
        <v>1</v>
      </c>
      <c r="B10" s="206"/>
      <c r="C10" s="206"/>
      <c r="D10" s="206"/>
      <c r="E10" s="206"/>
      <c r="F10" s="206"/>
      <c r="G10" s="206"/>
    </row>
    <row r="11" spans="1:7" x14ac:dyDescent="0.25">
      <c r="A11" s="207" t="s">
        <v>12</v>
      </c>
      <c r="B11" s="207"/>
      <c r="C11" s="207"/>
      <c r="D11" s="207"/>
      <c r="E11" s="6"/>
      <c r="F11" s="7"/>
      <c r="G11" s="5"/>
    </row>
    <row r="12" spans="1:7" ht="24" customHeight="1" x14ac:dyDescent="0.25">
      <c r="A12" s="128" t="s">
        <v>13</v>
      </c>
      <c r="B12" s="129" t="s">
        <v>14</v>
      </c>
      <c r="C12" s="130" t="s">
        <v>15</v>
      </c>
      <c r="D12" s="130" t="s">
        <v>16</v>
      </c>
      <c r="E12" s="8"/>
      <c r="F12" s="9"/>
      <c r="G12" s="1"/>
    </row>
    <row r="13" spans="1:7" x14ac:dyDescent="0.25">
      <c r="A13" s="62"/>
      <c r="B13" s="63"/>
      <c r="C13" s="64"/>
      <c r="D13" s="65"/>
      <c r="E13" s="8"/>
      <c r="F13" s="9"/>
      <c r="G13" s="1"/>
    </row>
    <row r="14" spans="1:7" x14ac:dyDescent="0.25">
      <c r="A14" s="62"/>
      <c r="B14" s="66"/>
      <c r="C14" s="64"/>
      <c r="D14" s="65"/>
      <c r="E14" s="8"/>
      <c r="F14" s="9"/>
      <c r="G14" s="1"/>
    </row>
    <row r="15" spans="1:7" x14ac:dyDescent="0.25">
      <c r="A15" s="62"/>
      <c r="B15" s="66"/>
      <c r="C15" s="64"/>
      <c r="D15" s="65"/>
      <c r="E15" s="8"/>
      <c r="F15" s="10"/>
      <c r="G15" s="1"/>
    </row>
    <row r="16" spans="1:7" x14ac:dyDescent="0.25">
      <c r="A16" s="62"/>
      <c r="B16" s="67" t="s">
        <v>6</v>
      </c>
      <c r="C16" s="64"/>
      <c r="D16" s="65">
        <f>SUM(D13:D15)</f>
        <v>0</v>
      </c>
      <c r="E16" s="8"/>
      <c r="F16" s="10"/>
      <c r="G16" s="1"/>
    </row>
    <row r="17" spans="1:10" x14ac:dyDescent="0.25">
      <c r="A17" s="11"/>
      <c r="B17" s="12"/>
      <c r="C17" s="8"/>
      <c r="D17" s="13"/>
      <c r="E17" s="8"/>
      <c r="F17" s="10"/>
      <c r="G17" s="1"/>
    </row>
    <row r="18" spans="1:10" x14ac:dyDescent="0.25">
      <c r="A18" s="204" t="s">
        <v>17</v>
      </c>
      <c r="B18" s="204"/>
      <c r="C18" s="204"/>
      <c r="D18" s="204"/>
      <c r="E18" s="204"/>
      <c r="F18" s="68"/>
      <c r="G18" s="69"/>
    </row>
    <row r="19" spans="1:10" ht="18.75" customHeight="1" x14ac:dyDescent="0.25">
      <c r="A19" s="199" t="s">
        <v>13</v>
      </c>
      <c r="B19" s="199" t="s">
        <v>14</v>
      </c>
      <c r="C19" s="201" t="s">
        <v>15</v>
      </c>
      <c r="D19" s="201" t="s">
        <v>16</v>
      </c>
      <c r="E19" s="203" t="s">
        <v>18</v>
      </c>
      <c r="F19" s="203"/>
      <c r="G19" s="203"/>
    </row>
    <row r="20" spans="1:10" x14ac:dyDescent="0.25">
      <c r="A20" s="200"/>
      <c r="B20" s="200"/>
      <c r="C20" s="202"/>
      <c r="D20" s="202"/>
      <c r="E20" s="131" t="s">
        <v>19</v>
      </c>
      <c r="F20" s="131" t="s">
        <v>20</v>
      </c>
      <c r="G20" s="131" t="s">
        <v>21</v>
      </c>
    </row>
    <row r="21" spans="1:10" x14ac:dyDescent="0.25">
      <c r="A21" s="62"/>
      <c r="B21" s="70"/>
      <c r="C21" s="71"/>
      <c r="D21" s="71"/>
      <c r="E21" s="71"/>
      <c r="F21" s="72"/>
      <c r="G21" s="62"/>
    </row>
    <row r="22" spans="1:10" x14ac:dyDescent="0.25">
      <c r="A22" s="62"/>
      <c r="B22" s="70"/>
      <c r="C22" s="71"/>
      <c r="D22" s="71"/>
      <c r="E22" s="71"/>
      <c r="F22" s="72"/>
      <c r="G22" s="62"/>
    </row>
    <row r="23" spans="1:10" x14ac:dyDescent="0.25">
      <c r="A23" s="62"/>
      <c r="B23" s="73"/>
      <c r="C23" s="71"/>
      <c r="D23" s="71"/>
      <c r="E23" s="71"/>
      <c r="F23" s="72"/>
      <c r="G23" s="62"/>
    </row>
    <row r="24" spans="1:10" x14ac:dyDescent="0.25">
      <c r="A24" s="62"/>
      <c r="B24" s="73" t="s">
        <v>6</v>
      </c>
      <c r="C24" s="71"/>
      <c r="D24" s="71">
        <f>+D23</f>
        <v>0</v>
      </c>
      <c r="E24" s="71"/>
      <c r="F24" s="72"/>
      <c r="G24" s="62"/>
    </row>
    <row r="25" spans="1:10" x14ac:dyDescent="0.25">
      <c r="A25" s="86"/>
      <c r="B25" s="146"/>
      <c r="C25" s="148"/>
      <c r="D25" s="148"/>
      <c r="E25" s="148"/>
      <c r="F25" s="149"/>
      <c r="G25" s="86"/>
    </row>
    <row r="26" spans="1:10" x14ac:dyDescent="0.25">
      <c r="A26" s="86" t="s">
        <v>345</v>
      </c>
      <c r="B26" s="146"/>
      <c r="C26" s="148"/>
      <c r="D26" s="148"/>
      <c r="E26" s="148"/>
      <c r="F26" s="149"/>
      <c r="G26" s="86"/>
    </row>
    <row r="27" spans="1:10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/>
    </row>
    <row r="28" spans="1:10" ht="60.75" customHeight="1" x14ac:dyDescent="0.25">
      <c r="A28" s="11"/>
      <c r="B28" s="12"/>
      <c r="C28" s="8"/>
      <c r="D28" s="8"/>
      <c r="E28" s="8"/>
      <c r="F28" s="14"/>
      <c r="G28" s="11"/>
    </row>
    <row r="29" spans="1:10" ht="34.5" customHeight="1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1"/>
      <c r="B34" s="12"/>
      <c r="C34" s="8"/>
      <c r="D34" s="8"/>
      <c r="E34" s="8"/>
      <c r="F34" s="14"/>
      <c r="G34" s="11"/>
    </row>
    <row r="35" spans="1:7" x14ac:dyDescent="0.25">
      <c r="A35" s="11"/>
      <c r="B35" s="12"/>
      <c r="C35" s="8"/>
      <c r="D35" s="8"/>
      <c r="E35" s="8"/>
      <c r="F35" s="14"/>
      <c r="G35" s="11"/>
    </row>
    <row r="36" spans="1:7" x14ac:dyDescent="0.25">
      <c r="A36" s="11"/>
      <c r="B36" s="12"/>
      <c r="C36" s="8"/>
      <c r="D36" s="8"/>
      <c r="E36" s="8"/>
      <c r="F36" s="14"/>
      <c r="G36" s="11"/>
    </row>
    <row r="37" spans="1:7" x14ac:dyDescent="0.25">
      <c r="A37" s="11"/>
      <c r="B37" s="12"/>
      <c r="C37" s="8"/>
      <c r="D37" s="8"/>
      <c r="E37" s="8"/>
      <c r="F37" s="14"/>
      <c r="G37" s="11"/>
    </row>
    <row r="38" spans="1:7" x14ac:dyDescent="0.25">
      <c r="A38" s="15"/>
      <c r="B38" s="16"/>
      <c r="C38" s="17"/>
      <c r="D38" s="16"/>
      <c r="E38" s="17"/>
      <c r="F38" s="16"/>
      <c r="G38" s="16"/>
    </row>
    <row r="39" spans="1:7" x14ac:dyDescent="0.25">
      <c r="A39" s="16"/>
      <c r="B39" s="16"/>
      <c r="C39" s="16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ht="10.5" customHeight="1" x14ac:dyDescent="0.25">
      <c r="A43" s="16"/>
      <c r="B43" s="16"/>
      <c r="C43" s="16"/>
      <c r="D43" s="16"/>
      <c r="E43" s="16"/>
      <c r="F43" s="16"/>
      <c r="G43" s="16"/>
    </row>
    <row r="44" spans="1:7" hidden="1" x14ac:dyDescent="0.25">
      <c r="A44" s="16"/>
      <c r="B44" s="16"/>
      <c r="C44" s="16"/>
      <c r="D44" s="16"/>
      <c r="E44" s="16"/>
      <c r="F44" s="16"/>
      <c r="G44" s="16"/>
    </row>
    <row r="45" spans="1:7" hidden="1" x14ac:dyDescent="0.25">
      <c r="A45" s="16"/>
      <c r="B45" s="16"/>
      <c r="C45" s="16"/>
      <c r="D45" s="16"/>
      <c r="E45" s="16"/>
      <c r="F45" s="16"/>
      <c r="G45" s="16"/>
    </row>
    <row r="46" spans="1:7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protectedRanges>
    <protectedRange sqref="B13:D17 B20:E23" name="Rango1_1"/>
  </protectedRanges>
  <dataConsolidate/>
  <mergeCells count="11">
    <mergeCell ref="A18:E18"/>
    <mergeCell ref="A7:G7"/>
    <mergeCell ref="A8:G8"/>
    <mergeCell ref="A9:G9"/>
    <mergeCell ref="A10:G10"/>
    <mergeCell ref="A11:D11"/>
    <mergeCell ref="A19:A20"/>
    <mergeCell ref="B19:B20"/>
    <mergeCell ref="C19:C20"/>
    <mergeCell ref="D19:D20"/>
    <mergeCell ref="E19:G19"/>
  </mergeCells>
  <dataValidations disablePrompts="1" count="1">
    <dataValidation allowBlank="1" showErrorMessage="1" sqref="J19" xr:uid="{00000000-0002-0000-0000-000000000000}"/>
  </dataValidations>
  <pageMargins left="1.4960629921259843" right="0.70866141732283472" top="1.1417322834645669" bottom="0.74803149606299213" header="0.31496062992125984" footer="0.31496062992125984"/>
  <pageSetup scale="71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F51"/>
  <sheetViews>
    <sheetView topLeftCell="A17" zoomScaleNormal="100" workbookViewId="0">
      <selection activeCell="C14" sqref="C14:C40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66</v>
      </c>
    </row>
    <row r="6" spans="1:6" x14ac:dyDescent="0.25">
      <c r="A6" s="212" t="s">
        <v>141</v>
      </c>
      <c r="B6" s="212"/>
      <c r="C6" s="212"/>
      <c r="D6" s="212"/>
      <c r="E6" s="212"/>
      <c r="F6" s="132"/>
    </row>
    <row r="7" spans="1:6" ht="15.75" customHeight="1" x14ac:dyDescent="0.25">
      <c r="A7" s="205" t="s">
        <v>9</v>
      </c>
      <c r="B7" s="205"/>
      <c r="C7" s="205"/>
      <c r="D7" s="205"/>
      <c r="E7" s="205"/>
      <c r="F7" s="135"/>
    </row>
    <row r="8" spans="1:6" x14ac:dyDescent="0.25">
      <c r="A8" s="205" t="s">
        <v>67</v>
      </c>
      <c r="B8" s="205"/>
      <c r="C8" s="205"/>
      <c r="D8" s="205"/>
      <c r="E8" s="205"/>
    </row>
    <row r="9" spans="1:6" x14ac:dyDescent="0.25">
      <c r="A9" s="206" t="s">
        <v>4</v>
      </c>
      <c r="B9" s="206"/>
      <c r="C9" s="206"/>
      <c r="D9" s="206"/>
      <c r="E9" s="206"/>
    </row>
    <row r="10" spans="1:6" x14ac:dyDescent="0.25">
      <c r="A10" s="222"/>
      <c r="B10" s="222"/>
      <c r="C10" s="6"/>
      <c r="D10" s="6"/>
      <c r="E10" s="6"/>
    </row>
    <row r="11" spans="1:6" ht="20.25" customHeight="1" x14ac:dyDescent="0.25">
      <c r="A11" s="128" t="s">
        <v>13</v>
      </c>
      <c r="B11" s="129" t="s">
        <v>14</v>
      </c>
      <c r="C11" s="130" t="s">
        <v>16</v>
      </c>
      <c r="D11" s="130" t="s">
        <v>60</v>
      </c>
      <c r="E11" s="130" t="s">
        <v>30</v>
      </c>
    </row>
    <row r="12" spans="1:6" x14ac:dyDescent="0.25">
      <c r="A12" s="154">
        <v>4100</v>
      </c>
      <c r="B12" s="155" t="s">
        <v>204</v>
      </c>
      <c r="C12" s="71"/>
      <c r="D12" s="80"/>
      <c r="E12" s="80"/>
    </row>
    <row r="13" spans="1:6" ht="48.75" x14ac:dyDescent="0.25">
      <c r="A13" s="154">
        <v>4173</v>
      </c>
      <c r="B13" s="155" t="s">
        <v>228</v>
      </c>
      <c r="C13" s="71"/>
      <c r="D13" s="80"/>
      <c r="E13" s="80"/>
    </row>
    <row r="14" spans="1:6" ht="17.25" customHeight="1" x14ac:dyDescent="0.25">
      <c r="A14" s="156" t="s">
        <v>229</v>
      </c>
      <c r="B14" s="63" t="s">
        <v>205</v>
      </c>
      <c r="C14" s="71">
        <v>10229970.199999999</v>
      </c>
      <c r="D14" s="157" t="s">
        <v>206</v>
      </c>
      <c r="E14" s="158" t="s">
        <v>207</v>
      </c>
    </row>
    <row r="15" spans="1:6" ht="17.25" customHeight="1" x14ac:dyDescent="0.25">
      <c r="A15" s="156" t="s">
        <v>230</v>
      </c>
      <c r="B15" s="63" t="s">
        <v>208</v>
      </c>
      <c r="C15" s="71">
        <v>170164.14</v>
      </c>
      <c r="D15" s="157" t="s">
        <v>206</v>
      </c>
      <c r="E15" s="158" t="s">
        <v>207</v>
      </c>
    </row>
    <row r="16" spans="1:6" ht="17.25" customHeight="1" x14ac:dyDescent="0.25">
      <c r="A16" s="156" t="s">
        <v>231</v>
      </c>
      <c r="B16" s="63" t="s">
        <v>209</v>
      </c>
      <c r="C16" s="71">
        <v>802786.5</v>
      </c>
      <c r="D16" s="157" t="s">
        <v>206</v>
      </c>
      <c r="E16" s="158" t="s">
        <v>207</v>
      </c>
    </row>
    <row r="17" spans="1:5" ht="17.25" customHeight="1" x14ac:dyDescent="0.25">
      <c r="A17" s="156" t="s">
        <v>232</v>
      </c>
      <c r="B17" s="63" t="s">
        <v>210</v>
      </c>
      <c r="C17" s="71">
        <v>4290792.1100000003</v>
      </c>
      <c r="D17" s="157" t="s">
        <v>206</v>
      </c>
      <c r="E17" s="158" t="s">
        <v>207</v>
      </c>
    </row>
    <row r="18" spans="1:5" ht="17.25" customHeight="1" x14ac:dyDescent="0.25">
      <c r="A18" s="156" t="s">
        <v>233</v>
      </c>
      <c r="B18" s="63" t="s">
        <v>211</v>
      </c>
      <c r="C18" s="71">
        <v>2595051.7400000002</v>
      </c>
      <c r="D18" s="157" t="s">
        <v>206</v>
      </c>
      <c r="E18" s="158" t="s">
        <v>207</v>
      </c>
    </row>
    <row r="19" spans="1:5" ht="17.25" customHeight="1" x14ac:dyDescent="0.25">
      <c r="A19" s="156" t="s">
        <v>234</v>
      </c>
      <c r="B19" s="63" t="s">
        <v>212</v>
      </c>
      <c r="C19" s="71">
        <v>67862.649999999994</v>
      </c>
      <c r="D19" s="157" t="s">
        <v>206</v>
      </c>
      <c r="E19" s="158" t="s">
        <v>207</v>
      </c>
    </row>
    <row r="20" spans="1:5" ht="17.25" customHeight="1" x14ac:dyDescent="0.25">
      <c r="A20" s="156" t="s">
        <v>235</v>
      </c>
      <c r="B20" s="63" t="s">
        <v>213</v>
      </c>
      <c r="C20" s="71">
        <v>2974956.82</v>
      </c>
      <c r="D20" s="157" t="s">
        <v>206</v>
      </c>
      <c r="E20" s="158" t="s">
        <v>207</v>
      </c>
    </row>
    <row r="21" spans="1:5" ht="17.25" customHeight="1" x14ac:dyDescent="0.25">
      <c r="A21" s="156" t="s">
        <v>236</v>
      </c>
      <c r="B21" s="63" t="s">
        <v>214</v>
      </c>
      <c r="C21" s="71">
        <v>29476.65</v>
      </c>
      <c r="D21" s="157" t="s">
        <v>206</v>
      </c>
      <c r="E21" s="158" t="s">
        <v>207</v>
      </c>
    </row>
    <row r="22" spans="1:5" ht="17.25" customHeight="1" x14ac:dyDescent="0.25">
      <c r="A22" s="156" t="s">
        <v>237</v>
      </c>
      <c r="B22" s="63" t="s">
        <v>215</v>
      </c>
      <c r="C22" s="71">
        <v>131548.22</v>
      </c>
      <c r="D22" s="157" t="s">
        <v>206</v>
      </c>
      <c r="E22" s="158" t="s">
        <v>207</v>
      </c>
    </row>
    <row r="23" spans="1:5" ht="17.25" customHeight="1" x14ac:dyDescent="0.25">
      <c r="A23" s="156" t="s">
        <v>238</v>
      </c>
      <c r="B23" s="63" t="s">
        <v>216</v>
      </c>
      <c r="C23" s="71">
        <v>244752.75</v>
      </c>
      <c r="D23" s="157" t="s">
        <v>206</v>
      </c>
      <c r="E23" s="158" t="s">
        <v>207</v>
      </c>
    </row>
    <row r="24" spans="1:5" ht="17.25" customHeight="1" x14ac:dyDescent="0.25">
      <c r="A24" s="156" t="s">
        <v>239</v>
      </c>
      <c r="B24" s="63" t="s">
        <v>217</v>
      </c>
      <c r="C24" s="71">
        <v>2668536.2200000002</v>
      </c>
      <c r="D24" s="157" t="s">
        <v>206</v>
      </c>
      <c r="E24" s="158" t="s">
        <v>207</v>
      </c>
    </row>
    <row r="25" spans="1:5" ht="17.25" customHeight="1" x14ac:dyDescent="0.25">
      <c r="A25" s="156" t="s">
        <v>240</v>
      </c>
      <c r="B25" s="63" t="s">
        <v>218</v>
      </c>
      <c r="C25" s="71">
        <v>5649.54</v>
      </c>
      <c r="D25" s="157" t="s">
        <v>206</v>
      </c>
      <c r="E25" s="158" t="s">
        <v>207</v>
      </c>
    </row>
    <row r="26" spans="1:5" ht="17.25" customHeight="1" x14ac:dyDescent="0.25">
      <c r="A26" s="156" t="s">
        <v>241</v>
      </c>
      <c r="B26" s="63" t="s">
        <v>219</v>
      </c>
      <c r="C26" s="71">
        <v>3556717.33</v>
      </c>
      <c r="D26" s="157" t="s">
        <v>206</v>
      </c>
      <c r="E26" s="158" t="s">
        <v>207</v>
      </c>
    </row>
    <row r="27" spans="1:5" ht="17.25" customHeight="1" x14ac:dyDescent="0.25">
      <c r="A27" s="156" t="s">
        <v>352</v>
      </c>
      <c r="B27" s="63" t="s">
        <v>353</v>
      </c>
      <c r="C27" s="71">
        <v>2225506.19</v>
      </c>
      <c r="D27" s="157" t="s">
        <v>206</v>
      </c>
      <c r="E27" s="158" t="s">
        <v>207</v>
      </c>
    </row>
    <row r="28" spans="1:5" ht="17.25" customHeight="1" x14ac:dyDescent="0.25">
      <c r="A28" s="156" t="s">
        <v>242</v>
      </c>
      <c r="B28" s="63" t="s">
        <v>220</v>
      </c>
      <c r="C28" s="71">
        <v>134708</v>
      </c>
      <c r="D28" s="157" t="s">
        <v>206</v>
      </c>
      <c r="E28" s="158" t="s">
        <v>207</v>
      </c>
    </row>
    <row r="29" spans="1:5" ht="17.25" customHeight="1" x14ac:dyDescent="0.25">
      <c r="A29" s="156" t="s">
        <v>243</v>
      </c>
      <c r="B29" s="63" t="s">
        <v>221</v>
      </c>
      <c r="C29" s="71">
        <v>55211.45</v>
      </c>
      <c r="D29" s="157" t="s">
        <v>206</v>
      </c>
      <c r="E29" s="158" t="s">
        <v>207</v>
      </c>
    </row>
    <row r="30" spans="1:5" ht="17.25" customHeight="1" x14ac:dyDescent="0.25">
      <c r="A30" s="156" t="s">
        <v>244</v>
      </c>
      <c r="B30" s="63" t="s">
        <v>222</v>
      </c>
      <c r="C30" s="71">
        <v>36054</v>
      </c>
      <c r="D30" s="157" t="s">
        <v>206</v>
      </c>
      <c r="E30" s="158" t="s">
        <v>207</v>
      </c>
    </row>
    <row r="31" spans="1:5" ht="17.25" customHeight="1" x14ac:dyDescent="0.25">
      <c r="A31" s="156" t="s">
        <v>245</v>
      </c>
      <c r="B31" s="63" t="s">
        <v>223</v>
      </c>
      <c r="C31" s="71">
        <v>24030</v>
      </c>
      <c r="D31" s="157" t="s">
        <v>206</v>
      </c>
      <c r="E31" s="158" t="s">
        <v>207</v>
      </c>
    </row>
    <row r="32" spans="1:5" ht="17.25" customHeight="1" x14ac:dyDescent="0.25">
      <c r="A32" s="156" t="s">
        <v>246</v>
      </c>
      <c r="B32" s="63" t="s">
        <v>224</v>
      </c>
      <c r="C32" s="71">
        <v>12042</v>
      </c>
      <c r="D32" s="157" t="s">
        <v>206</v>
      </c>
      <c r="E32" s="158" t="s">
        <v>207</v>
      </c>
    </row>
    <row r="33" spans="1:5" ht="17.25" customHeight="1" x14ac:dyDescent="0.25">
      <c r="A33" s="156" t="s">
        <v>247</v>
      </c>
      <c r="B33" s="63" t="s">
        <v>225</v>
      </c>
      <c r="C33" s="71">
        <v>2273</v>
      </c>
      <c r="D33" s="157" t="s">
        <v>206</v>
      </c>
      <c r="E33" s="158" t="s">
        <v>207</v>
      </c>
    </row>
    <row r="34" spans="1:5" ht="17.25" customHeight="1" x14ac:dyDescent="0.25">
      <c r="A34" s="156" t="s">
        <v>248</v>
      </c>
      <c r="B34" s="63" t="s">
        <v>226</v>
      </c>
      <c r="C34" s="71">
        <v>151273.72</v>
      </c>
      <c r="D34" s="157" t="s">
        <v>206</v>
      </c>
      <c r="E34" s="158" t="s">
        <v>207</v>
      </c>
    </row>
    <row r="35" spans="1:5" ht="17.25" customHeight="1" x14ac:dyDescent="0.25">
      <c r="A35" s="156" t="s">
        <v>249</v>
      </c>
      <c r="B35" s="63" t="s">
        <v>227</v>
      </c>
      <c r="C35" s="71">
        <v>508</v>
      </c>
      <c r="D35" s="157" t="s">
        <v>206</v>
      </c>
      <c r="E35" s="158" t="s">
        <v>207</v>
      </c>
    </row>
    <row r="36" spans="1:5" ht="17.25" customHeight="1" x14ac:dyDescent="0.25">
      <c r="A36" s="156" t="s">
        <v>250</v>
      </c>
      <c r="B36" s="63" t="s">
        <v>252</v>
      </c>
      <c r="C36" s="71">
        <v>100316.79</v>
      </c>
      <c r="D36" s="157" t="s">
        <v>206</v>
      </c>
      <c r="E36" s="158" t="s">
        <v>207</v>
      </c>
    </row>
    <row r="37" spans="1:5" ht="17.25" customHeight="1" x14ac:dyDescent="0.25">
      <c r="A37" s="156" t="s">
        <v>251</v>
      </c>
      <c r="B37" s="63" t="s">
        <v>253</v>
      </c>
      <c r="C37" s="71">
        <v>56843.63</v>
      </c>
      <c r="D37" s="157" t="s">
        <v>206</v>
      </c>
      <c r="E37" s="158" t="s">
        <v>207</v>
      </c>
    </row>
    <row r="38" spans="1:5" x14ac:dyDescent="0.25">
      <c r="A38" s="156"/>
      <c r="B38" s="63"/>
      <c r="C38" s="71"/>
      <c r="D38" s="80"/>
      <c r="E38" s="80"/>
    </row>
    <row r="39" spans="1:5" x14ac:dyDescent="0.25">
      <c r="A39" s="62"/>
      <c r="B39" s="63"/>
      <c r="C39" s="71"/>
      <c r="D39" s="80"/>
      <c r="E39" s="80"/>
    </row>
    <row r="40" spans="1:5" x14ac:dyDescent="0.25">
      <c r="A40" s="62"/>
      <c r="B40" s="81" t="s">
        <v>6</v>
      </c>
      <c r="C40" s="71">
        <f>SUM(C14:C39)</f>
        <v>30567031.649999987</v>
      </c>
      <c r="D40" s="80"/>
      <c r="E40" s="80"/>
    </row>
    <row r="41" spans="1:5" ht="32.25" customHeight="1" x14ac:dyDescent="0.25">
      <c r="A41" s="221"/>
      <c r="B41" s="221"/>
      <c r="C41" s="221"/>
      <c r="D41" s="221"/>
      <c r="E41" s="221"/>
    </row>
    <row r="42" spans="1:5" ht="42.75" customHeight="1" x14ac:dyDescent="0.25">
      <c r="A42" s="86"/>
      <c r="B42" s="104"/>
      <c r="C42" s="101"/>
      <c r="D42" s="102"/>
      <c r="E42" s="102"/>
    </row>
    <row r="43" spans="1:5" x14ac:dyDescent="0.25">
      <c r="A43" s="86"/>
      <c r="B43" s="104"/>
      <c r="C43" s="101"/>
      <c r="D43" s="102"/>
      <c r="E43" s="102"/>
    </row>
    <row r="44" spans="1:5" x14ac:dyDescent="0.25">
      <c r="A44" s="86"/>
      <c r="B44" s="104"/>
      <c r="C44" s="101"/>
      <c r="D44" s="102"/>
      <c r="E44" s="102"/>
    </row>
    <row r="45" spans="1:5" x14ac:dyDescent="0.25">
      <c r="A45" s="86"/>
      <c r="B45" s="104"/>
      <c r="C45" s="101"/>
      <c r="D45" s="102"/>
      <c r="E45" s="102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14"/>
      <c r="C48" s="214"/>
      <c r="D48" s="215"/>
      <c r="E48" s="215"/>
    </row>
    <row r="49" spans="1:5" ht="16.5" x14ac:dyDescent="0.3">
      <c r="A49" s="36"/>
      <c r="B49" s="36"/>
      <c r="C49" s="36"/>
      <c r="D49" s="36"/>
      <c r="E49" s="36"/>
    </row>
    <row r="51" spans="1:5" x14ac:dyDescent="0.25">
      <c r="A51" s="18"/>
      <c r="B51" s="18"/>
      <c r="C51" s="18"/>
      <c r="D51" s="18"/>
      <c r="E51" s="18"/>
    </row>
  </sheetData>
  <protectedRanges>
    <protectedRange sqref="B42:D47 B38:D40" name="Rango1_1"/>
    <protectedRange sqref="B12:D37" name="Rango1_1_1"/>
  </protectedRanges>
  <mergeCells count="7">
    <mergeCell ref="B48:E48"/>
    <mergeCell ref="A41:E41"/>
    <mergeCell ref="A6:E6"/>
    <mergeCell ref="A7:E7"/>
    <mergeCell ref="A8:E8"/>
    <mergeCell ref="A9:E9"/>
    <mergeCell ref="A10:B10"/>
  </mergeCells>
  <pageMargins left="0.70866141732283472" right="0.70866141732283472" top="0.94488188976377963" bottom="0.35433070866141736" header="0.31496062992125984" footer="0.31496062992125984"/>
  <pageSetup scale="68" orientation="portrait" horizontalDpi="4294967293" r:id="rId1"/>
  <headerFooter scaleWithDoc="0"/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4:F27"/>
  <sheetViews>
    <sheetView zoomScaleNormal="100" workbookViewId="0">
      <selection activeCell="C14" sqref="C14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68</v>
      </c>
    </row>
    <row r="6" spans="1:6" x14ac:dyDescent="0.25">
      <c r="A6" s="212" t="s">
        <v>141</v>
      </c>
      <c r="B6" s="212"/>
      <c r="C6" s="212"/>
      <c r="D6" s="212"/>
      <c r="E6" s="212"/>
      <c r="F6" s="132"/>
    </row>
    <row r="7" spans="1:6" ht="15.75" customHeight="1" x14ac:dyDescent="0.25">
      <c r="A7" s="205" t="s">
        <v>9</v>
      </c>
      <c r="B7" s="205"/>
      <c r="C7" s="205"/>
      <c r="D7" s="205"/>
      <c r="E7" s="205"/>
      <c r="F7" s="135"/>
    </row>
    <row r="8" spans="1:6" x14ac:dyDescent="0.25">
      <c r="A8" s="205" t="s">
        <v>67</v>
      </c>
      <c r="B8" s="205"/>
      <c r="C8" s="205"/>
      <c r="D8" s="205"/>
      <c r="E8" s="205"/>
    </row>
    <row r="9" spans="1:6" x14ac:dyDescent="0.25">
      <c r="A9" s="206" t="s">
        <v>5</v>
      </c>
      <c r="B9" s="206"/>
      <c r="C9" s="206"/>
      <c r="D9" s="206"/>
      <c r="E9" s="206"/>
    </row>
    <row r="10" spans="1:6" x14ac:dyDescent="0.25">
      <c r="A10" s="222"/>
      <c r="B10" s="222"/>
      <c r="C10" s="6"/>
      <c r="D10" s="6"/>
      <c r="E10" s="6"/>
    </row>
    <row r="11" spans="1:6" ht="20.25" customHeight="1" x14ac:dyDescent="0.25">
      <c r="A11" s="128" t="s">
        <v>13</v>
      </c>
      <c r="B11" s="129" t="s">
        <v>14</v>
      </c>
      <c r="C11" s="130" t="s">
        <v>15</v>
      </c>
      <c r="D11" s="130" t="s">
        <v>60</v>
      </c>
      <c r="E11" s="130" t="s">
        <v>30</v>
      </c>
    </row>
    <row r="12" spans="1:6" s="162" customFormat="1" ht="16.5" customHeight="1" x14ac:dyDescent="0.25">
      <c r="A12" s="160">
        <v>4300</v>
      </c>
      <c r="B12" s="161" t="s">
        <v>255</v>
      </c>
      <c r="C12" s="80"/>
      <c r="D12" s="80"/>
      <c r="E12" s="80"/>
    </row>
    <row r="13" spans="1:6" s="162" customFormat="1" ht="16.5" customHeight="1" x14ac:dyDescent="0.25">
      <c r="A13" s="163" t="s">
        <v>254</v>
      </c>
      <c r="B13" s="161" t="s">
        <v>256</v>
      </c>
      <c r="C13" s="80">
        <v>9004</v>
      </c>
      <c r="D13" s="164" t="s">
        <v>257</v>
      </c>
      <c r="E13" s="153" t="s">
        <v>256</v>
      </c>
    </row>
    <row r="14" spans="1:6" ht="16.5" customHeight="1" x14ac:dyDescent="0.25">
      <c r="A14" s="62"/>
      <c r="B14" s="63"/>
      <c r="C14" s="71"/>
      <c r="D14" s="80"/>
      <c r="E14" s="80"/>
    </row>
    <row r="15" spans="1:6" ht="16.5" customHeight="1" x14ac:dyDescent="0.25">
      <c r="A15" s="62"/>
      <c r="B15" s="81" t="s">
        <v>6</v>
      </c>
      <c r="C15" s="71">
        <f>SUM(C12:C14)</f>
        <v>9004</v>
      </c>
      <c r="D15" s="80"/>
      <c r="E15" s="80"/>
    </row>
    <row r="16" spans="1:6" x14ac:dyDescent="0.25">
      <c r="A16" s="86"/>
      <c r="B16" s="146"/>
      <c r="C16" s="148"/>
      <c r="D16" s="147"/>
      <c r="E16" s="147"/>
    </row>
    <row r="17" spans="1:5" ht="29.25" customHeight="1" x14ac:dyDescent="0.25">
      <c r="A17" s="221"/>
      <c r="B17" s="221"/>
      <c r="C17" s="221"/>
      <c r="D17" s="221"/>
      <c r="E17" s="221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  <row r="20" spans="1:5" x14ac:dyDescent="0.25">
      <c r="A20" s="11"/>
      <c r="B20" s="39"/>
      <c r="C20" s="38"/>
      <c r="D20" s="37"/>
      <c r="E20" s="37"/>
    </row>
    <row r="21" spans="1:5" x14ac:dyDescent="0.25">
      <c r="A21" s="11"/>
      <c r="B21" s="39"/>
      <c r="C21" s="38"/>
      <c r="D21" s="37"/>
      <c r="E21" s="37"/>
    </row>
    <row r="22" spans="1:5" x14ac:dyDescent="0.25">
      <c r="A22" s="11"/>
      <c r="B22" s="39"/>
      <c r="C22" s="38"/>
      <c r="D22" s="37"/>
      <c r="E22" s="37"/>
    </row>
    <row r="23" spans="1:5" x14ac:dyDescent="0.25">
      <c r="A23" s="11"/>
      <c r="B23" s="39"/>
      <c r="C23" s="38"/>
      <c r="D23" s="37"/>
      <c r="E23" s="37"/>
    </row>
    <row r="24" spans="1:5" x14ac:dyDescent="0.25">
      <c r="A24" s="16"/>
      <c r="B24" s="214"/>
      <c r="C24" s="214"/>
      <c r="D24" s="215"/>
      <c r="E24" s="215"/>
    </row>
    <row r="25" spans="1:5" ht="16.5" x14ac:dyDescent="0.3">
      <c r="A25" s="36"/>
      <c r="B25" s="36"/>
      <c r="C25" s="36"/>
      <c r="D25" s="36"/>
      <c r="E25" s="36"/>
    </row>
    <row r="27" spans="1:5" x14ac:dyDescent="0.25">
      <c r="A27" s="18"/>
      <c r="B27" s="18"/>
      <c r="C27" s="18"/>
      <c r="D27" s="18"/>
      <c r="E27" s="18"/>
    </row>
  </sheetData>
  <protectedRanges>
    <protectedRange sqref="B12:D16 B18:D23" name="Rango1_1"/>
  </protectedRanges>
  <mergeCells count="7">
    <mergeCell ref="B24:E24"/>
    <mergeCell ref="A17:E17"/>
    <mergeCell ref="A6:E6"/>
    <mergeCell ref="A7:E7"/>
    <mergeCell ref="A8:E8"/>
    <mergeCell ref="A9:E9"/>
    <mergeCell ref="A10:B10"/>
  </mergeCells>
  <pageMargins left="1.299212598425197" right="0.70866141732283472" top="0.74803149606299213" bottom="0.35433070866141736" header="0.31496062992125984" footer="0.31496062992125984"/>
  <pageSetup scale="83" orientation="landscape" horizontalDpi="4294967293" r:id="rId1"/>
  <headerFooter scaleWithDoc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F58"/>
  <sheetViews>
    <sheetView tabSelected="1" topLeftCell="A16" zoomScaleNormal="100" workbookViewId="0">
      <selection activeCell="E42" sqref="E42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69</v>
      </c>
    </row>
    <row r="6" spans="1:6" x14ac:dyDescent="0.25">
      <c r="A6" s="212" t="s">
        <v>141</v>
      </c>
      <c r="B6" s="212"/>
      <c r="C6" s="212"/>
      <c r="D6" s="212"/>
      <c r="E6" s="212"/>
      <c r="F6" s="132"/>
    </row>
    <row r="7" spans="1:6" ht="15.75" customHeight="1" x14ac:dyDescent="0.25">
      <c r="A7" s="205" t="s">
        <v>9</v>
      </c>
      <c r="B7" s="205"/>
      <c r="C7" s="205"/>
      <c r="D7" s="205"/>
      <c r="E7" s="205"/>
      <c r="F7" s="135"/>
    </row>
    <row r="8" spans="1:6" x14ac:dyDescent="0.25">
      <c r="A8" s="205" t="s">
        <v>67</v>
      </c>
      <c r="B8" s="205"/>
      <c r="C8" s="205"/>
      <c r="D8" s="205"/>
      <c r="E8" s="205"/>
    </row>
    <row r="9" spans="1:6" x14ac:dyDescent="0.25">
      <c r="A9" s="206" t="s">
        <v>70</v>
      </c>
      <c r="B9" s="206"/>
      <c r="C9" s="206"/>
      <c r="D9" s="206"/>
      <c r="E9" s="206"/>
    </row>
    <row r="10" spans="1:6" x14ac:dyDescent="0.25">
      <c r="A10" s="127"/>
      <c r="B10" s="127"/>
      <c r="C10" s="127"/>
      <c r="D10" s="127"/>
      <c r="E10" s="127"/>
    </row>
    <row r="11" spans="1:6" ht="24.75" customHeight="1" x14ac:dyDescent="0.25">
      <c r="A11" s="226" t="s">
        <v>71</v>
      </c>
      <c r="B11" s="226"/>
      <c r="C11" s="226"/>
      <c r="D11" s="226"/>
      <c r="E11" s="226"/>
    </row>
    <row r="12" spans="1:6" ht="22.5" customHeight="1" x14ac:dyDescent="0.25">
      <c r="A12" s="189" t="s">
        <v>13</v>
      </c>
      <c r="B12" s="189" t="s">
        <v>14</v>
      </c>
      <c r="C12" s="188" t="s">
        <v>16</v>
      </c>
      <c r="D12" s="188" t="s">
        <v>72</v>
      </c>
      <c r="E12" s="188" t="s">
        <v>73</v>
      </c>
    </row>
    <row r="13" spans="1:6" ht="16.5" customHeight="1" x14ac:dyDescent="0.25">
      <c r="A13" s="62">
        <v>5000</v>
      </c>
      <c r="B13" s="70" t="s">
        <v>258</v>
      </c>
      <c r="C13" s="71"/>
      <c r="D13" s="80"/>
      <c r="E13" s="80"/>
    </row>
    <row r="14" spans="1:6" ht="16.5" customHeight="1" x14ac:dyDescent="0.25">
      <c r="A14" s="62">
        <v>5100</v>
      </c>
      <c r="B14" s="70" t="s">
        <v>259</v>
      </c>
      <c r="C14" s="71"/>
      <c r="D14" s="80"/>
      <c r="E14" s="80"/>
    </row>
    <row r="15" spans="1:6" ht="16.5" customHeight="1" x14ac:dyDescent="0.25">
      <c r="A15" s="62">
        <v>5110</v>
      </c>
      <c r="B15" s="70" t="s">
        <v>260</v>
      </c>
      <c r="C15" s="71"/>
      <c r="D15" s="80"/>
      <c r="E15" s="80"/>
    </row>
    <row r="16" spans="1:6" ht="16.5" customHeight="1" x14ac:dyDescent="0.25">
      <c r="A16" s="62">
        <v>5111</v>
      </c>
      <c r="B16" s="70" t="s">
        <v>261</v>
      </c>
      <c r="C16" s="71">
        <v>14970138</v>
      </c>
      <c r="D16" s="165">
        <f t="shared" ref="D16:D32" si="0">C16/$C$46</f>
        <v>0.27362221389723801</v>
      </c>
      <c r="E16" s="153" t="s">
        <v>262</v>
      </c>
    </row>
    <row r="17" spans="1:5" ht="16.5" customHeight="1" x14ac:dyDescent="0.25">
      <c r="A17" s="62">
        <v>5112</v>
      </c>
      <c r="B17" s="70" t="s">
        <v>263</v>
      </c>
      <c r="C17" s="71">
        <v>2133418</v>
      </c>
      <c r="D17" s="165">
        <f t="shared" si="0"/>
        <v>3.8994333674694091E-2</v>
      </c>
      <c r="E17" s="80"/>
    </row>
    <row r="18" spans="1:5" ht="16.5" customHeight="1" x14ac:dyDescent="0.25">
      <c r="A18" s="62">
        <v>5113</v>
      </c>
      <c r="B18" s="70" t="s">
        <v>264</v>
      </c>
      <c r="C18" s="71">
        <v>2185490</v>
      </c>
      <c r="D18" s="165">
        <f t="shared" si="0"/>
        <v>3.9946098843596144E-2</v>
      </c>
      <c r="E18" s="80"/>
    </row>
    <row r="19" spans="1:5" ht="16.5" customHeight="1" x14ac:dyDescent="0.25">
      <c r="A19" s="62">
        <v>5114</v>
      </c>
      <c r="B19" s="70" t="s">
        <v>265</v>
      </c>
      <c r="C19" s="71">
        <v>3424919.91</v>
      </c>
      <c r="D19" s="165">
        <f t="shared" si="0"/>
        <v>6.2600235762350964E-2</v>
      </c>
      <c r="E19" s="80"/>
    </row>
    <row r="20" spans="1:5" ht="16.5" customHeight="1" x14ac:dyDescent="0.25">
      <c r="A20" s="62">
        <v>5115</v>
      </c>
      <c r="B20" s="70" t="s">
        <v>266</v>
      </c>
      <c r="C20" s="71">
        <v>5678867.8099999996</v>
      </c>
      <c r="D20" s="165">
        <f t="shared" si="0"/>
        <v>0.10379759910041973</v>
      </c>
      <c r="E20" s="153"/>
    </row>
    <row r="21" spans="1:5" ht="16.5" customHeight="1" x14ac:dyDescent="0.25">
      <c r="A21" s="62">
        <v>5116</v>
      </c>
      <c r="B21" s="70" t="s">
        <v>267</v>
      </c>
      <c r="C21" s="71">
        <v>1456792</v>
      </c>
      <c r="D21" s="165">
        <f t="shared" si="0"/>
        <v>2.6627052618204663E-2</v>
      </c>
      <c r="E21" s="80"/>
    </row>
    <row r="22" spans="1:5" ht="26.25" customHeight="1" x14ac:dyDescent="0.25">
      <c r="A22" s="62">
        <v>5121</v>
      </c>
      <c r="B22" s="70" t="s">
        <v>268</v>
      </c>
      <c r="C22" s="71">
        <v>408551.42</v>
      </c>
      <c r="D22" s="165">
        <f t="shared" si="0"/>
        <v>7.4674491331516322E-3</v>
      </c>
      <c r="E22" s="80"/>
    </row>
    <row r="23" spans="1:5" ht="16.5" customHeight="1" x14ac:dyDescent="0.25">
      <c r="A23" s="62">
        <v>5122</v>
      </c>
      <c r="B23" s="70" t="s">
        <v>269</v>
      </c>
      <c r="C23" s="71">
        <v>0</v>
      </c>
      <c r="D23" s="165">
        <f t="shared" si="0"/>
        <v>0</v>
      </c>
      <c r="E23" s="80"/>
    </row>
    <row r="24" spans="1:5" ht="16.5" customHeight="1" x14ac:dyDescent="0.25">
      <c r="A24" s="62">
        <v>5123</v>
      </c>
      <c r="B24" s="70" t="s">
        <v>270</v>
      </c>
      <c r="C24" s="71">
        <v>12997</v>
      </c>
      <c r="D24" s="165">
        <f t="shared" si="0"/>
        <v>2.3755745698686293E-4</v>
      </c>
      <c r="E24" s="80"/>
    </row>
    <row r="25" spans="1:5" ht="16.5" customHeight="1" x14ac:dyDescent="0.25">
      <c r="A25" s="62">
        <v>5124</v>
      </c>
      <c r="B25" s="70" t="s">
        <v>271</v>
      </c>
      <c r="C25" s="71">
        <v>12194</v>
      </c>
      <c r="D25" s="165">
        <f t="shared" si="0"/>
        <v>2.2288032857565641E-4</v>
      </c>
      <c r="E25" s="80"/>
    </row>
    <row r="26" spans="1:5" ht="16.5" customHeight="1" x14ac:dyDescent="0.25">
      <c r="A26" s="62">
        <v>5125</v>
      </c>
      <c r="B26" s="70" t="s">
        <v>272</v>
      </c>
      <c r="C26" s="71">
        <v>1034693.07</v>
      </c>
      <c r="D26" s="165">
        <f t="shared" si="0"/>
        <v>1.8911983878674321E-2</v>
      </c>
      <c r="E26" s="80"/>
    </row>
    <row r="27" spans="1:5" ht="16.5" customHeight="1" x14ac:dyDescent="0.25">
      <c r="A27" s="62">
        <v>5126</v>
      </c>
      <c r="B27" s="70" t="s">
        <v>273</v>
      </c>
      <c r="C27" s="71">
        <v>551964.51</v>
      </c>
      <c r="D27" s="165">
        <f t="shared" si="0"/>
        <v>1.008873473436946E-2</v>
      </c>
      <c r="E27" s="80"/>
    </row>
    <row r="28" spans="1:5" ht="16.5" customHeight="1" x14ac:dyDescent="0.25">
      <c r="A28" s="62">
        <v>5127</v>
      </c>
      <c r="B28" s="70" t="s">
        <v>274</v>
      </c>
      <c r="C28" s="71">
        <v>166049.65</v>
      </c>
      <c r="D28" s="165">
        <f t="shared" si="0"/>
        <v>3.0350336683510532E-3</v>
      </c>
      <c r="E28" s="80"/>
    </row>
    <row r="29" spans="1:5" ht="16.5" customHeight="1" x14ac:dyDescent="0.25">
      <c r="A29" s="62">
        <v>5129</v>
      </c>
      <c r="B29" s="70" t="s">
        <v>275</v>
      </c>
      <c r="C29" s="71">
        <v>108494.24</v>
      </c>
      <c r="D29" s="165">
        <f t="shared" si="0"/>
        <v>1.9830434524984522E-3</v>
      </c>
      <c r="E29" s="80"/>
    </row>
    <row r="30" spans="1:5" ht="16.5" customHeight="1" x14ac:dyDescent="0.25">
      <c r="A30" s="62">
        <v>5130</v>
      </c>
      <c r="B30" s="70" t="s">
        <v>276</v>
      </c>
      <c r="C30" s="71">
        <v>0</v>
      </c>
      <c r="D30" s="165">
        <f t="shared" si="0"/>
        <v>0</v>
      </c>
      <c r="E30" s="80"/>
    </row>
    <row r="31" spans="1:5" ht="16.5" customHeight="1" x14ac:dyDescent="0.25">
      <c r="A31" s="62">
        <v>5131</v>
      </c>
      <c r="B31" s="70" t="s">
        <v>277</v>
      </c>
      <c r="C31" s="71">
        <v>12036821.07</v>
      </c>
      <c r="D31" s="165">
        <f t="shared" si="0"/>
        <v>0.22000743276102872</v>
      </c>
      <c r="E31" s="153" t="s">
        <v>286</v>
      </c>
    </row>
    <row r="32" spans="1:5" ht="16.5" customHeight="1" x14ac:dyDescent="0.25">
      <c r="A32" s="62">
        <v>5132</v>
      </c>
      <c r="B32" s="70" t="s">
        <v>278</v>
      </c>
      <c r="C32" s="71">
        <v>0</v>
      </c>
      <c r="D32" s="165">
        <f t="shared" si="0"/>
        <v>0</v>
      </c>
      <c r="E32" s="153"/>
    </row>
    <row r="33" spans="1:5" ht="16.5" customHeight="1" x14ac:dyDescent="0.25">
      <c r="A33" s="86"/>
      <c r="B33" s="171"/>
      <c r="C33" s="148"/>
      <c r="D33" s="197"/>
      <c r="E33" s="198"/>
    </row>
    <row r="34" spans="1:5" ht="24" customHeight="1" x14ac:dyDescent="0.25"/>
    <row r="35" spans="1:5" ht="24" customHeight="1" x14ac:dyDescent="0.25">
      <c r="A35" s="86"/>
      <c r="B35" s="171"/>
      <c r="C35" s="148"/>
      <c r="D35" s="197"/>
      <c r="E35" s="147"/>
    </row>
    <row r="36" spans="1:5" ht="24" customHeight="1" x14ac:dyDescent="0.25">
      <c r="A36" s="86"/>
      <c r="B36" s="171"/>
      <c r="C36" s="148"/>
      <c r="D36" s="197"/>
      <c r="E36" s="147"/>
    </row>
    <row r="37" spans="1:5" ht="16.5" customHeight="1" x14ac:dyDescent="0.25">
      <c r="A37" s="167">
        <v>5133</v>
      </c>
      <c r="B37" s="190" t="s">
        <v>279</v>
      </c>
      <c r="C37" s="172">
        <v>439697.42</v>
      </c>
      <c r="D37" s="191">
        <f t="shared" ref="D37:D43" si="1">C37/$C$46</f>
        <v>8.036731625673971E-3</v>
      </c>
      <c r="E37" s="192"/>
    </row>
    <row r="38" spans="1:5" ht="16.5" customHeight="1" x14ac:dyDescent="0.25">
      <c r="A38" s="75">
        <v>5134</v>
      </c>
      <c r="B38" s="193" t="s">
        <v>280</v>
      </c>
      <c r="C38" s="194">
        <v>149346.74</v>
      </c>
      <c r="D38" s="195">
        <f t="shared" si="1"/>
        <v>2.7297400756850195E-3</v>
      </c>
      <c r="E38" s="196"/>
    </row>
    <row r="39" spans="1:5" ht="16.5" customHeight="1" x14ac:dyDescent="0.25">
      <c r="A39" s="62">
        <v>5135</v>
      </c>
      <c r="B39" s="70" t="s">
        <v>281</v>
      </c>
      <c r="C39" s="71">
        <v>5666049.3899999997</v>
      </c>
      <c r="D39" s="165">
        <f t="shared" si="1"/>
        <v>0.10356330570519087</v>
      </c>
      <c r="E39" s="153"/>
    </row>
    <row r="40" spans="1:5" ht="16.5" customHeight="1" x14ac:dyDescent="0.25">
      <c r="A40" s="62">
        <v>5136</v>
      </c>
      <c r="B40" s="70" t="s">
        <v>282</v>
      </c>
      <c r="C40" s="71">
        <v>8028.28</v>
      </c>
      <c r="D40" s="165">
        <f t="shared" si="1"/>
        <v>1.4673984617823279E-4</v>
      </c>
      <c r="E40" s="80"/>
    </row>
    <row r="41" spans="1:5" ht="16.5" customHeight="1" x14ac:dyDescent="0.25">
      <c r="A41" s="62">
        <v>5137</v>
      </c>
      <c r="B41" s="70" t="s">
        <v>283</v>
      </c>
      <c r="C41" s="71">
        <v>20973.73</v>
      </c>
      <c r="D41" s="165">
        <f t="shared" si="1"/>
        <v>3.8335507904355441E-4</v>
      </c>
      <c r="E41" s="80"/>
    </row>
    <row r="42" spans="1:5" ht="16.5" customHeight="1" x14ac:dyDescent="0.25">
      <c r="A42" s="62">
        <v>5138</v>
      </c>
      <c r="B42" s="70" t="s">
        <v>284</v>
      </c>
      <c r="C42" s="71">
        <v>202950.97</v>
      </c>
      <c r="D42" s="165">
        <f t="shared" si="1"/>
        <v>3.7095111430497118E-3</v>
      </c>
      <c r="E42" s="80"/>
    </row>
    <row r="43" spans="1:5" ht="16.5" customHeight="1" x14ac:dyDescent="0.25">
      <c r="A43" s="62">
        <v>5139</v>
      </c>
      <c r="B43" s="70" t="s">
        <v>285</v>
      </c>
      <c r="C43" s="71">
        <v>4042537.41</v>
      </c>
      <c r="D43" s="165">
        <f t="shared" si="1"/>
        <v>7.3888967215038792E-2</v>
      </c>
      <c r="E43" s="153"/>
    </row>
    <row r="44" spans="1:5" x14ac:dyDescent="0.25">
      <c r="A44" s="62"/>
      <c r="B44" s="70"/>
      <c r="C44" s="71"/>
      <c r="D44" s="165"/>
      <c r="E44" s="153"/>
    </row>
    <row r="45" spans="1:5" x14ac:dyDescent="0.25">
      <c r="A45" s="62"/>
      <c r="B45" s="70"/>
      <c r="C45" s="71"/>
      <c r="D45" s="165"/>
      <c r="E45" s="153"/>
    </row>
    <row r="46" spans="1:5" x14ac:dyDescent="0.25">
      <c r="A46" s="62"/>
      <c r="B46" s="73" t="s">
        <v>6</v>
      </c>
      <c r="C46" s="71">
        <f>SUM(C12:C43)</f>
        <v>54710974.620000005</v>
      </c>
      <c r="D46" s="166">
        <f>SUM(D12:D43)</f>
        <v>0.99999999999999978</v>
      </c>
      <c r="E46" s="80"/>
    </row>
    <row r="47" spans="1:5" x14ac:dyDescent="0.25">
      <c r="A47" s="142"/>
      <c r="B47" s="142"/>
      <c r="C47" s="142"/>
      <c r="D47" s="142"/>
    </row>
    <row r="48" spans="1:5" x14ac:dyDescent="0.25">
      <c r="A48" s="11"/>
      <c r="B48" s="39"/>
      <c r="C48" s="38"/>
      <c r="D48" s="37"/>
      <c r="E48" s="37"/>
    </row>
    <row r="49" spans="1:5" x14ac:dyDescent="0.25">
      <c r="A49" s="11"/>
      <c r="B49" s="39"/>
      <c r="C49" s="38"/>
      <c r="D49" s="37"/>
      <c r="E49" s="37"/>
    </row>
    <row r="50" spans="1:5" x14ac:dyDescent="0.25">
      <c r="A50" s="11"/>
      <c r="B50" s="39"/>
      <c r="C50" s="38"/>
      <c r="D50" s="37"/>
      <c r="E50" s="37"/>
    </row>
    <row r="51" spans="1:5" x14ac:dyDescent="0.25">
      <c r="A51" s="11"/>
      <c r="B51" s="39"/>
      <c r="C51" s="38"/>
      <c r="D51" s="37"/>
      <c r="E51" s="37"/>
    </row>
    <row r="52" spans="1:5" x14ac:dyDescent="0.25">
      <c r="A52" s="11"/>
      <c r="B52" s="39"/>
      <c r="C52" s="38"/>
      <c r="D52" s="37"/>
      <c r="E52" s="37"/>
    </row>
    <row r="53" spans="1:5" x14ac:dyDescent="0.25">
      <c r="A53" s="11"/>
      <c r="B53" s="39"/>
      <c r="C53" s="38"/>
      <c r="D53" s="37"/>
      <c r="E53" s="37"/>
    </row>
    <row r="54" spans="1:5" x14ac:dyDescent="0.25">
      <c r="A54" s="11"/>
      <c r="B54" s="39"/>
      <c r="C54" s="38"/>
      <c r="D54" s="37"/>
      <c r="E54" s="37"/>
    </row>
    <row r="55" spans="1:5" x14ac:dyDescent="0.25">
      <c r="A55" s="11"/>
      <c r="B55" s="39"/>
      <c r="C55" s="38"/>
      <c r="D55" s="37"/>
      <c r="E55" s="37"/>
    </row>
    <row r="56" spans="1:5" x14ac:dyDescent="0.25">
      <c r="A56" s="16"/>
      <c r="B56" s="214"/>
      <c r="C56" s="214"/>
      <c r="D56" s="215"/>
      <c r="E56" s="215"/>
    </row>
    <row r="57" spans="1:5" x14ac:dyDescent="0.25">
      <c r="A57" s="33"/>
      <c r="B57" s="33"/>
      <c r="C57" s="40"/>
      <c r="D57" s="41"/>
      <c r="E57" s="41"/>
    </row>
    <row r="58" spans="1:5" x14ac:dyDescent="0.25">
      <c r="A58" s="42"/>
      <c r="B58" s="42"/>
      <c r="C58" s="43"/>
      <c r="D58" s="44"/>
      <c r="E58" s="44"/>
    </row>
  </sheetData>
  <protectedRanges>
    <protectedRange sqref="B48:D55" name="Rango1_1"/>
    <protectedRange sqref="B46:D46" name="Rango1_1_4"/>
    <protectedRange sqref="B13:D33 B35:D45" name="Rango1_1_1_4"/>
  </protectedRanges>
  <mergeCells count="6">
    <mergeCell ref="B56:E56"/>
    <mergeCell ref="A6:E6"/>
    <mergeCell ref="A7:E7"/>
    <mergeCell ref="A8:E8"/>
    <mergeCell ref="A9:E9"/>
    <mergeCell ref="A11:E11"/>
  </mergeCells>
  <pageMargins left="0.70866141732283472" right="0.51181102362204722" top="0.55118110236220474" bottom="0.35433070866141736" header="0.31496062992125984" footer="0.31496062992125984"/>
  <pageSetup scale="91" fitToHeight="2" orientation="landscape" horizontalDpi="4294967293" r:id="rId1"/>
  <headerFooter scaleWithDoc="0"/>
  <rowBreaks count="1" manualBreakCount="1">
    <brk id="3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G37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16" t="s">
        <v>74</v>
      </c>
      <c r="G5" s="216"/>
    </row>
    <row r="6" spans="1:7" x14ac:dyDescent="0.25">
      <c r="A6" s="212" t="s">
        <v>141</v>
      </c>
      <c r="B6" s="212"/>
      <c r="C6" s="212"/>
      <c r="D6" s="212"/>
      <c r="E6" s="212"/>
      <c r="F6" s="212"/>
      <c r="G6" s="212"/>
    </row>
    <row r="7" spans="1:7" ht="15.75" customHeight="1" x14ac:dyDescent="0.25">
      <c r="A7" s="205" t="s">
        <v>9</v>
      </c>
      <c r="B7" s="205"/>
      <c r="C7" s="205"/>
      <c r="D7" s="205"/>
      <c r="E7" s="205"/>
      <c r="F7" s="205"/>
      <c r="G7" s="205"/>
    </row>
    <row r="8" spans="1:7" x14ac:dyDescent="0.25">
      <c r="A8" s="205" t="s">
        <v>75</v>
      </c>
      <c r="B8" s="205"/>
      <c r="C8" s="205"/>
      <c r="D8" s="205"/>
      <c r="E8" s="205"/>
      <c r="F8" s="205"/>
      <c r="G8" s="205"/>
    </row>
    <row r="9" spans="1:7" x14ac:dyDescent="0.25">
      <c r="A9" s="206" t="s">
        <v>76</v>
      </c>
      <c r="B9" s="206"/>
      <c r="C9" s="206"/>
      <c r="D9" s="206"/>
      <c r="E9" s="206"/>
      <c r="F9" s="206"/>
      <c r="G9" s="206"/>
    </row>
    <row r="10" spans="1:7" x14ac:dyDescent="0.25">
      <c r="A10" s="222"/>
      <c r="B10" s="222"/>
      <c r="C10" s="6"/>
      <c r="D10" s="6"/>
      <c r="E10" s="6"/>
      <c r="F10" s="5"/>
      <c r="G10" s="5"/>
    </row>
    <row r="11" spans="1:7" ht="22.5" customHeight="1" x14ac:dyDescent="0.25">
      <c r="A11" s="128" t="s">
        <v>13</v>
      </c>
      <c r="B11" s="129" t="s">
        <v>14</v>
      </c>
      <c r="C11" s="130" t="s">
        <v>7</v>
      </c>
      <c r="D11" s="130" t="s">
        <v>8</v>
      </c>
      <c r="E11" s="130" t="s">
        <v>77</v>
      </c>
      <c r="F11" s="130" t="s">
        <v>15</v>
      </c>
      <c r="G11" s="130" t="s">
        <v>60</v>
      </c>
    </row>
    <row r="12" spans="1:7" x14ac:dyDescent="0.25">
      <c r="A12" s="154">
        <v>3000</v>
      </c>
      <c r="B12" s="159" t="s">
        <v>287</v>
      </c>
      <c r="C12" s="71" t="s">
        <v>288</v>
      </c>
      <c r="D12" s="80"/>
      <c r="E12" s="80"/>
      <c r="F12" s="62"/>
      <c r="G12" s="62"/>
    </row>
    <row r="13" spans="1:7" ht="24" x14ac:dyDescent="0.25">
      <c r="A13" s="154">
        <v>3100</v>
      </c>
      <c r="B13" s="159" t="s">
        <v>289</v>
      </c>
      <c r="C13" s="71"/>
      <c r="D13" s="80"/>
      <c r="E13" s="80"/>
      <c r="F13" s="62"/>
      <c r="G13" s="62"/>
    </row>
    <row r="14" spans="1:7" x14ac:dyDescent="0.25">
      <c r="A14" s="154">
        <v>3110</v>
      </c>
      <c r="B14" s="159" t="s">
        <v>290</v>
      </c>
      <c r="C14" s="71"/>
      <c r="D14" s="80"/>
      <c r="E14" s="80"/>
      <c r="F14" s="167"/>
      <c r="G14" s="167"/>
    </row>
    <row r="15" spans="1:7" x14ac:dyDescent="0.25">
      <c r="A15" s="160" t="s">
        <v>291</v>
      </c>
      <c r="B15" s="63" t="s">
        <v>292</v>
      </c>
      <c r="C15" s="71">
        <v>11137489.01</v>
      </c>
      <c r="D15" s="71">
        <v>11137489.01</v>
      </c>
      <c r="E15" s="168">
        <f>D15-C15</f>
        <v>0</v>
      </c>
      <c r="F15" s="169" t="s">
        <v>293</v>
      </c>
      <c r="G15" s="169" t="s">
        <v>294</v>
      </c>
    </row>
    <row r="16" spans="1:7" ht="24" x14ac:dyDescent="0.25">
      <c r="A16" s="154">
        <v>3220</v>
      </c>
      <c r="B16" s="159" t="s">
        <v>295</v>
      </c>
      <c r="C16" s="71"/>
      <c r="D16" s="71"/>
      <c r="E16" s="168"/>
      <c r="F16" s="169"/>
      <c r="G16" s="169"/>
    </row>
    <row r="17" spans="1:7" x14ac:dyDescent="0.25">
      <c r="A17" s="160" t="s">
        <v>296</v>
      </c>
      <c r="B17" s="63" t="s">
        <v>297</v>
      </c>
      <c r="C17" s="71">
        <v>5081028.0199999996</v>
      </c>
      <c r="D17" s="71">
        <v>5081028.0199999996</v>
      </c>
      <c r="E17" s="168">
        <f t="shared" ref="E17:E22" si="0">D17-C17</f>
        <v>0</v>
      </c>
      <c r="F17" s="169" t="s">
        <v>292</v>
      </c>
      <c r="G17" s="169" t="s">
        <v>294</v>
      </c>
    </row>
    <row r="18" spans="1:7" x14ac:dyDescent="0.25">
      <c r="A18" s="160" t="s">
        <v>298</v>
      </c>
      <c r="B18" s="63" t="s">
        <v>299</v>
      </c>
      <c r="C18" s="71">
        <v>535869.13</v>
      </c>
      <c r="D18" s="71">
        <v>535869.13</v>
      </c>
      <c r="E18" s="168">
        <f t="shared" si="0"/>
        <v>0</v>
      </c>
      <c r="F18" s="169" t="s">
        <v>292</v>
      </c>
      <c r="G18" s="169" t="s">
        <v>294</v>
      </c>
    </row>
    <row r="19" spans="1:7" x14ac:dyDescent="0.25">
      <c r="A19" s="170" t="s">
        <v>300</v>
      </c>
      <c r="B19" s="171" t="s">
        <v>301</v>
      </c>
      <c r="C19" s="172">
        <v>-629520.82999999996</v>
      </c>
      <c r="D19" s="172">
        <v>-629520.82999999996</v>
      </c>
      <c r="E19" s="173">
        <f>D19-C19</f>
        <v>0</v>
      </c>
      <c r="F19" s="169" t="s">
        <v>292</v>
      </c>
      <c r="G19" s="169" t="s">
        <v>294</v>
      </c>
    </row>
    <row r="20" spans="1:7" x14ac:dyDescent="0.25">
      <c r="A20" s="160" t="s">
        <v>302</v>
      </c>
      <c r="B20" s="174" t="s">
        <v>303</v>
      </c>
      <c r="C20" s="71">
        <v>242812.55</v>
      </c>
      <c r="D20" s="71">
        <v>242812.55</v>
      </c>
      <c r="E20" s="168">
        <f t="shared" si="0"/>
        <v>0</v>
      </c>
      <c r="F20" s="169" t="s">
        <v>292</v>
      </c>
      <c r="G20" s="169" t="s">
        <v>294</v>
      </c>
    </row>
    <row r="21" spans="1:7" x14ac:dyDescent="0.25">
      <c r="A21" s="160" t="s">
        <v>304</v>
      </c>
      <c r="B21" s="174" t="s">
        <v>305</v>
      </c>
      <c r="C21" s="71">
        <v>1051174.7</v>
      </c>
      <c r="D21" s="71">
        <v>1051174.7</v>
      </c>
      <c r="E21" s="168">
        <f t="shared" si="0"/>
        <v>0</v>
      </c>
      <c r="F21" s="169" t="s">
        <v>292</v>
      </c>
      <c r="G21" s="169" t="s">
        <v>294</v>
      </c>
    </row>
    <row r="22" spans="1:7" x14ac:dyDescent="0.25">
      <c r="A22" s="160" t="s">
        <v>306</v>
      </c>
      <c r="B22" s="174" t="s">
        <v>307</v>
      </c>
      <c r="C22" s="71">
        <v>-8730125.1500000004</v>
      </c>
      <c r="D22" s="71">
        <v>-8730125.1500000004</v>
      </c>
      <c r="E22" s="168">
        <f t="shared" si="0"/>
        <v>0</v>
      </c>
      <c r="F22" s="169" t="s">
        <v>292</v>
      </c>
      <c r="G22" s="169" t="s">
        <v>294</v>
      </c>
    </row>
    <row r="23" spans="1:7" x14ac:dyDescent="0.25">
      <c r="A23" s="160" t="s">
        <v>308</v>
      </c>
      <c r="B23" s="174" t="s">
        <v>309</v>
      </c>
      <c r="C23" s="71">
        <v>-6047659.46</v>
      </c>
      <c r="D23" s="71">
        <v>-6047659.46</v>
      </c>
      <c r="E23" s="168">
        <f>D23-C23</f>
        <v>0</v>
      </c>
      <c r="F23" s="169" t="s">
        <v>292</v>
      </c>
      <c r="G23" s="169" t="s">
        <v>294</v>
      </c>
    </row>
    <row r="24" spans="1:7" x14ac:dyDescent="0.25">
      <c r="A24" s="160" t="s">
        <v>313</v>
      </c>
      <c r="B24" s="174" t="s">
        <v>314</v>
      </c>
      <c r="C24" s="71">
        <v>4412369.1100000003</v>
      </c>
      <c r="D24" s="71">
        <v>4412369.1100000003</v>
      </c>
      <c r="E24" s="168">
        <f>D24-C24</f>
        <v>0</v>
      </c>
      <c r="F24" s="169"/>
      <c r="G24" s="169"/>
    </row>
    <row r="25" spans="1:7" x14ac:dyDescent="0.25">
      <c r="A25" s="160" t="s">
        <v>341</v>
      </c>
      <c r="B25" s="174" t="s">
        <v>342</v>
      </c>
      <c r="C25" s="71">
        <v>-1824423.51</v>
      </c>
      <c r="D25" s="71">
        <v>-1824423.51</v>
      </c>
      <c r="E25" s="168">
        <f>D25-C25</f>
        <v>0</v>
      </c>
      <c r="F25" s="169"/>
      <c r="G25" s="169"/>
    </row>
    <row r="26" spans="1:7" ht="24" x14ac:dyDescent="0.25">
      <c r="A26" s="62">
        <v>3250</v>
      </c>
      <c r="B26" s="63" t="s">
        <v>310</v>
      </c>
      <c r="C26" s="71"/>
      <c r="D26" s="80"/>
      <c r="E26" s="168"/>
      <c r="F26" s="62"/>
      <c r="G26" s="62"/>
    </row>
    <row r="27" spans="1:7" x14ac:dyDescent="0.25">
      <c r="A27" s="62" t="s">
        <v>311</v>
      </c>
      <c r="B27" s="63" t="s">
        <v>312</v>
      </c>
      <c r="C27" s="71">
        <v>61366.55</v>
      </c>
      <c r="D27" s="80">
        <v>61366.55</v>
      </c>
      <c r="E27" s="168">
        <f t="shared" ref="E27" si="1">D27-C27</f>
        <v>0</v>
      </c>
      <c r="F27" s="169" t="s">
        <v>292</v>
      </c>
      <c r="G27" s="169" t="s">
        <v>294</v>
      </c>
    </row>
    <row r="28" spans="1:7" x14ac:dyDescent="0.25">
      <c r="A28" s="62"/>
      <c r="B28" s="63"/>
      <c r="C28" s="71"/>
      <c r="D28" s="80"/>
      <c r="E28" s="80"/>
      <c r="F28" s="62"/>
      <c r="G28" s="62"/>
    </row>
    <row r="29" spans="1:7" x14ac:dyDescent="0.25">
      <c r="A29" s="62"/>
      <c r="B29" s="81" t="s">
        <v>6</v>
      </c>
      <c r="C29" s="71">
        <f>SUM(C12:C28)</f>
        <v>5290380.120000002</v>
      </c>
      <c r="D29" s="71">
        <f>SUM(D12:D28)</f>
        <v>5290380.120000002</v>
      </c>
      <c r="E29" s="80"/>
      <c r="F29" s="62"/>
      <c r="G29" s="62"/>
    </row>
    <row r="30" spans="1:7" x14ac:dyDescent="0.25">
      <c r="A30" s="142"/>
      <c r="B30" s="142"/>
      <c r="C30" s="175"/>
      <c r="D30" s="142"/>
      <c r="G30" s="16"/>
    </row>
    <row r="31" spans="1:7" x14ac:dyDescent="0.25">
      <c r="A31" s="15"/>
      <c r="B31" s="33"/>
      <c r="C31" s="34"/>
      <c r="D31" s="35"/>
      <c r="E31" s="35"/>
      <c r="F31" s="16"/>
      <c r="G31" s="16"/>
    </row>
    <row r="32" spans="1:7" x14ac:dyDescent="0.25">
      <c r="A32" s="15"/>
      <c r="B32" s="33"/>
      <c r="C32" s="34"/>
      <c r="D32" s="35"/>
      <c r="E32" s="35"/>
      <c r="F32" s="16"/>
      <c r="G32" s="16"/>
    </row>
    <row r="33" spans="1:7" x14ac:dyDescent="0.25">
      <c r="A33" s="15"/>
      <c r="B33" s="33"/>
      <c r="C33" s="34"/>
      <c r="D33" s="35"/>
      <c r="E33" s="35"/>
      <c r="F33" s="16"/>
      <c r="G33" s="16"/>
    </row>
    <row r="34" spans="1:7" x14ac:dyDescent="0.25">
      <c r="A34" s="15"/>
      <c r="B34" s="33"/>
      <c r="C34" s="34"/>
      <c r="D34" s="35"/>
      <c r="E34" s="35"/>
      <c r="F34" s="16"/>
      <c r="G34" s="16"/>
    </row>
    <row r="35" spans="1:7" x14ac:dyDescent="0.25">
      <c r="A35" s="15"/>
      <c r="B35" s="33"/>
      <c r="C35" s="34"/>
      <c r="D35" s="35"/>
      <c r="E35" s="35"/>
      <c r="F35" s="16"/>
      <c r="G35" s="16"/>
    </row>
    <row r="36" spans="1:7" x14ac:dyDescent="0.25">
      <c r="A36" s="15"/>
      <c r="B36" s="33"/>
      <c r="C36" s="34"/>
      <c r="D36" s="35"/>
      <c r="E36" s="35"/>
      <c r="F36" s="152"/>
      <c r="G36" s="152"/>
    </row>
    <row r="37" spans="1:7" x14ac:dyDescent="0.25">
      <c r="A37" s="16"/>
      <c r="B37" s="214"/>
      <c r="C37" s="214"/>
      <c r="D37" s="215"/>
      <c r="E37" s="215"/>
      <c r="F37" s="16"/>
      <c r="G37" s="16"/>
    </row>
  </sheetData>
  <protectedRanges>
    <protectedRange sqref="B31:D36 B29:D29" name="Rango1_1"/>
    <protectedRange sqref="B26:D28" name="Rango1_1_3"/>
    <protectedRange sqref="B12:D25" name="Rango1_1_2_1"/>
  </protectedRanges>
  <mergeCells count="7">
    <mergeCell ref="F5:G5"/>
    <mergeCell ref="B37:E37"/>
    <mergeCell ref="A6:G6"/>
    <mergeCell ref="A7:G7"/>
    <mergeCell ref="A8:G8"/>
    <mergeCell ref="A9:G9"/>
    <mergeCell ref="A10:B10"/>
  </mergeCells>
  <pageMargins left="1.4960629921259843" right="0.70866141732283472" top="0.55118110236220474" bottom="0.35433070866141736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G26"/>
  <sheetViews>
    <sheetView zoomScaleNormal="100" workbookViewId="0">
      <selection activeCell="D21" sqref="D21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16" t="s">
        <v>78</v>
      </c>
      <c r="G5" s="216"/>
    </row>
    <row r="6" spans="1:7" x14ac:dyDescent="0.25">
      <c r="A6" s="212" t="s">
        <v>141</v>
      </c>
      <c r="B6" s="212"/>
      <c r="C6" s="212"/>
      <c r="D6" s="212"/>
      <c r="E6" s="212"/>
      <c r="F6" s="212"/>
      <c r="G6" s="212"/>
    </row>
    <row r="7" spans="1:7" ht="15.75" customHeight="1" x14ac:dyDescent="0.25">
      <c r="A7" s="205" t="s">
        <v>9</v>
      </c>
      <c r="B7" s="205"/>
      <c r="C7" s="205"/>
      <c r="D7" s="205"/>
      <c r="E7" s="205"/>
      <c r="F7" s="205"/>
      <c r="G7" s="205"/>
    </row>
    <row r="8" spans="1:7" x14ac:dyDescent="0.25">
      <c r="A8" s="205" t="s">
        <v>75</v>
      </c>
      <c r="B8" s="205"/>
      <c r="C8" s="205"/>
      <c r="D8" s="205"/>
      <c r="E8" s="205"/>
      <c r="F8" s="205"/>
      <c r="G8" s="205"/>
    </row>
    <row r="9" spans="1:7" x14ac:dyDescent="0.25">
      <c r="A9" s="206" t="s">
        <v>79</v>
      </c>
      <c r="B9" s="206"/>
      <c r="C9" s="206"/>
      <c r="D9" s="206"/>
      <c r="E9" s="206"/>
      <c r="F9" s="206"/>
      <c r="G9" s="206"/>
    </row>
    <row r="10" spans="1:7" x14ac:dyDescent="0.25">
      <c r="A10" s="222"/>
      <c r="B10" s="222"/>
      <c r="C10" s="6"/>
      <c r="D10" s="6"/>
      <c r="E10" s="6"/>
      <c r="F10" s="5"/>
      <c r="G10" s="5"/>
    </row>
    <row r="11" spans="1:7" ht="22.5" customHeight="1" x14ac:dyDescent="0.25">
      <c r="A11" s="128" t="s">
        <v>13</v>
      </c>
      <c r="B11" s="129" t="s">
        <v>14</v>
      </c>
      <c r="C11" s="130" t="s">
        <v>7</v>
      </c>
      <c r="D11" s="130" t="s">
        <v>8</v>
      </c>
      <c r="E11" s="130" t="s">
        <v>77</v>
      </c>
      <c r="F11" s="130" t="s">
        <v>15</v>
      </c>
      <c r="G11" s="130" t="s">
        <v>60</v>
      </c>
    </row>
    <row r="12" spans="1:7" x14ac:dyDescent="0.25">
      <c r="A12" s="154">
        <v>3000</v>
      </c>
      <c r="B12" s="159" t="s">
        <v>315</v>
      </c>
      <c r="C12" s="71"/>
      <c r="D12" s="80"/>
      <c r="E12" s="164"/>
      <c r="F12" s="62"/>
      <c r="G12" s="62"/>
    </row>
    <row r="13" spans="1:7" ht="24" x14ac:dyDescent="0.25">
      <c r="A13" s="154">
        <v>3100</v>
      </c>
      <c r="B13" s="159" t="s">
        <v>316</v>
      </c>
      <c r="C13" s="71"/>
      <c r="D13" s="71"/>
      <c r="E13" s="164"/>
      <c r="F13" s="62"/>
      <c r="G13" s="62"/>
    </row>
    <row r="14" spans="1:7" x14ac:dyDescent="0.25">
      <c r="A14" s="154">
        <v>3110</v>
      </c>
      <c r="B14" s="159" t="s">
        <v>290</v>
      </c>
      <c r="C14" s="71"/>
      <c r="D14" s="71"/>
      <c r="E14" s="164"/>
      <c r="F14" s="62"/>
      <c r="G14" s="62"/>
    </row>
    <row r="15" spans="1:7" x14ac:dyDescent="0.25">
      <c r="A15" s="160" t="s">
        <v>291</v>
      </c>
      <c r="B15" s="63" t="s">
        <v>292</v>
      </c>
      <c r="C15" s="71">
        <v>11137489.01</v>
      </c>
      <c r="D15" s="71">
        <v>11137489.01</v>
      </c>
      <c r="E15" s="168">
        <f>D15-C15</f>
        <v>0</v>
      </c>
      <c r="F15" s="176" t="s">
        <v>293</v>
      </c>
      <c r="G15" s="176" t="s">
        <v>294</v>
      </c>
    </row>
    <row r="16" spans="1:7" x14ac:dyDescent="0.25">
      <c r="A16" s="62"/>
      <c r="B16" s="81" t="s">
        <v>6</v>
      </c>
      <c r="C16" s="71">
        <f>SUM(C12:C15)</f>
        <v>11137489.01</v>
      </c>
      <c r="D16" s="71">
        <f>SUM(D12:D15)</f>
        <v>11137489.01</v>
      </c>
      <c r="E16" s="80"/>
      <c r="F16" s="62"/>
      <c r="G16" s="62"/>
    </row>
    <row r="17" spans="1:7" x14ac:dyDescent="0.25">
      <c r="A17" s="62"/>
      <c r="B17" s="63"/>
      <c r="C17" s="71"/>
      <c r="D17" s="80"/>
      <c r="E17" s="80"/>
      <c r="F17" s="62"/>
      <c r="G17" s="62"/>
    </row>
    <row r="18" spans="1:7" x14ac:dyDescent="0.25">
      <c r="A18" s="62"/>
      <c r="B18" s="63"/>
      <c r="C18" s="71"/>
      <c r="D18" s="80"/>
      <c r="E18" s="80"/>
      <c r="F18" s="62"/>
      <c r="G18" s="62"/>
    </row>
    <row r="19" spans="1:7" x14ac:dyDescent="0.25">
      <c r="A19" s="62"/>
      <c r="B19" s="81" t="s">
        <v>6</v>
      </c>
      <c r="C19" s="71">
        <v>11137489.01</v>
      </c>
      <c r="D19" s="80"/>
      <c r="E19" s="80"/>
      <c r="F19" s="62"/>
      <c r="G19" s="62"/>
    </row>
    <row r="20" spans="1:7" x14ac:dyDescent="0.25">
      <c r="A20" s="142"/>
      <c r="B20" s="142"/>
      <c r="C20" s="142"/>
      <c r="D20" s="142"/>
      <c r="G20" s="143"/>
    </row>
    <row r="21" spans="1:7" ht="42.75" customHeight="1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6"/>
      <c r="G22" s="16"/>
    </row>
    <row r="23" spans="1:7" x14ac:dyDescent="0.25">
      <c r="A23" s="15"/>
      <c r="B23" s="33"/>
      <c r="C23" s="34"/>
      <c r="D23" s="35"/>
      <c r="E23" s="35"/>
      <c r="F23" s="16"/>
      <c r="G23" s="16"/>
    </row>
    <row r="24" spans="1:7" x14ac:dyDescent="0.25">
      <c r="A24" s="15"/>
      <c r="B24" s="33"/>
      <c r="C24" s="34"/>
      <c r="D24" s="35"/>
      <c r="E24" s="35"/>
      <c r="F24" s="16"/>
      <c r="G24" s="16"/>
    </row>
    <row r="25" spans="1:7" x14ac:dyDescent="0.25">
      <c r="A25" s="15"/>
      <c r="B25" s="33"/>
      <c r="C25" s="34"/>
      <c r="D25" s="35"/>
      <c r="E25" s="35"/>
      <c r="F25" s="16"/>
      <c r="G25" s="16"/>
    </row>
    <row r="26" spans="1:7" x14ac:dyDescent="0.25">
      <c r="A26" s="15"/>
      <c r="B26" s="33"/>
      <c r="C26" s="34"/>
      <c r="D26" s="35"/>
      <c r="E26" s="35"/>
      <c r="F26" s="152"/>
      <c r="G26" s="152"/>
    </row>
  </sheetData>
  <protectedRanges>
    <protectedRange sqref="B21:D26 B17:D19" name="Rango1_1"/>
    <protectedRange sqref="B16:D16" name="Rango1_1_1"/>
    <protectedRange sqref="B12:D14" name="Rango1_1_1_1"/>
    <protectedRange sqref="B15:D15" name="Rango1_1_1_1_1"/>
  </protectedRanges>
  <mergeCells count="6">
    <mergeCell ref="A10:B10"/>
    <mergeCell ref="F5:G5"/>
    <mergeCell ref="A6:G6"/>
    <mergeCell ref="A7:G7"/>
    <mergeCell ref="A8:G8"/>
    <mergeCell ref="A9:G9"/>
  </mergeCells>
  <pageMargins left="0.9055118110236221" right="0.70866141732283472" top="0.74803149606299213" bottom="0.35433070866141736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3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21.85546875" style="47" customWidth="1"/>
    <col min="2" max="2" width="39.42578125" style="47" customWidth="1"/>
    <col min="3" max="3" width="27" style="47" customWidth="1"/>
    <col min="4" max="4" width="24.42578125" style="47" customWidth="1"/>
    <col min="5" max="5" width="3.85546875" style="47" customWidth="1"/>
    <col min="6" max="16384" width="11.42578125" style="47"/>
  </cols>
  <sheetData>
    <row r="1" spans="1:7" s="4" customFormat="1" x14ac:dyDescent="0.25"/>
    <row r="2" spans="1:7" s="4" customFormat="1" x14ac:dyDescent="0.25"/>
    <row r="3" spans="1:7" s="4" customFormat="1" x14ac:dyDescent="0.25"/>
    <row r="4" spans="1:7" s="4" customFormat="1" ht="27.75" customHeight="1" x14ac:dyDescent="0.25"/>
    <row r="5" spans="1:7" x14ac:dyDescent="0.25">
      <c r="A5" s="45"/>
      <c r="B5" s="45"/>
      <c r="C5" s="45"/>
      <c r="D5" s="46" t="s">
        <v>80</v>
      </c>
    </row>
    <row r="6" spans="1:7" x14ac:dyDescent="0.25">
      <c r="A6" s="132" t="s">
        <v>141</v>
      </c>
      <c r="B6" s="132"/>
      <c r="C6" s="132"/>
      <c r="D6" s="132"/>
      <c r="E6" s="132"/>
      <c r="F6" s="132"/>
      <c r="G6" s="132"/>
    </row>
    <row r="7" spans="1:7" ht="15.75" customHeight="1" x14ac:dyDescent="0.25">
      <c r="A7" s="231" t="s">
        <v>9</v>
      </c>
      <c r="B7" s="231"/>
      <c r="C7" s="231"/>
      <c r="D7" s="231"/>
      <c r="E7" s="136"/>
      <c r="F7" s="136"/>
      <c r="G7" s="136"/>
    </row>
    <row r="8" spans="1:7" x14ac:dyDescent="0.25">
      <c r="A8" s="231" t="s">
        <v>81</v>
      </c>
      <c r="B8" s="231"/>
      <c r="C8" s="231"/>
      <c r="D8" s="231"/>
      <c r="E8" s="136"/>
      <c r="F8" s="136"/>
      <c r="G8" s="136"/>
    </row>
    <row r="9" spans="1:7" x14ac:dyDescent="0.25">
      <c r="A9" s="232" t="s">
        <v>1</v>
      </c>
      <c r="B9" s="232"/>
      <c r="C9" s="232"/>
      <c r="D9" s="232"/>
    </row>
    <row r="10" spans="1:7" x14ac:dyDescent="0.25">
      <c r="A10" s="233" t="s">
        <v>82</v>
      </c>
      <c r="B10" s="233"/>
      <c r="C10" s="105"/>
      <c r="D10" s="105"/>
    </row>
    <row r="11" spans="1:7" ht="22.5" customHeight="1" x14ac:dyDescent="0.25">
      <c r="A11" s="137" t="s">
        <v>13</v>
      </c>
      <c r="B11" s="138" t="s">
        <v>0</v>
      </c>
      <c r="C11" s="139">
        <v>2024</v>
      </c>
      <c r="D11" s="139">
        <v>2023</v>
      </c>
    </row>
    <row r="12" spans="1:7" x14ac:dyDescent="0.25">
      <c r="A12" s="229" t="s">
        <v>83</v>
      </c>
      <c r="B12" s="230"/>
      <c r="C12" s="106"/>
      <c r="D12" s="106"/>
    </row>
    <row r="13" spans="1:7" ht="18" customHeight="1" x14ac:dyDescent="0.25">
      <c r="A13" s="107" t="s">
        <v>329</v>
      </c>
      <c r="B13" s="178" t="s">
        <v>317</v>
      </c>
      <c r="C13" s="179">
        <v>6000</v>
      </c>
      <c r="D13" s="179">
        <v>6000</v>
      </c>
    </row>
    <row r="14" spans="1:7" ht="18" customHeight="1" x14ac:dyDescent="0.25">
      <c r="A14" s="177" t="s">
        <v>330</v>
      </c>
      <c r="B14" s="180" t="s">
        <v>318</v>
      </c>
      <c r="C14" s="181">
        <v>13338</v>
      </c>
      <c r="D14" s="181">
        <v>13338</v>
      </c>
    </row>
    <row r="15" spans="1:7" ht="18" customHeight="1" x14ac:dyDescent="0.25">
      <c r="A15" s="177" t="s">
        <v>331</v>
      </c>
      <c r="B15" s="180" t="s">
        <v>319</v>
      </c>
      <c r="C15" s="181">
        <v>2834</v>
      </c>
      <c r="D15" s="181">
        <v>2834</v>
      </c>
    </row>
    <row r="16" spans="1:7" ht="18" customHeight="1" x14ac:dyDescent="0.25">
      <c r="A16" s="177" t="s">
        <v>343</v>
      </c>
      <c r="B16" s="180" t="s">
        <v>344</v>
      </c>
      <c r="C16" s="182">
        <v>6000</v>
      </c>
      <c r="D16" s="181">
        <v>0</v>
      </c>
    </row>
    <row r="17" spans="1:4" x14ac:dyDescent="0.25">
      <c r="A17" s="108"/>
      <c r="B17" s="108"/>
      <c r="C17" s="108"/>
      <c r="D17" s="108"/>
    </row>
    <row r="18" spans="1:4" x14ac:dyDescent="0.25">
      <c r="A18" s="229" t="s">
        <v>84</v>
      </c>
      <c r="B18" s="230"/>
      <c r="C18" s="106"/>
      <c r="D18" s="106"/>
    </row>
    <row r="19" spans="1:4" x14ac:dyDescent="0.25">
      <c r="A19" s="177" t="s">
        <v>332</v>
      </c>
      <c r="B19" s="180" t="s">
        <v>320</v>
      </c>
      <c r="C19" s="181">
        <v>2694.31</v>
      </c>
      <c r="D19" s="181">
        <v>1437.55</v>
      </c>
    </row>
    <row r="20" spans="1:4" x14ac:dyDescent="0.25">
      <c r="A20" s="177" t="s">
        <v>333</v>
      </c>
      <c r="B20" s="180" t="s">
        <v>321</v>
      </c>
      <c r="C20" s="181">
        <v>27828.59</v>
      </c>
      <c r="D20" s="181">
        <v>4219.55</v>
      </c>
    </row>
    <row r="21" spans="1:4" x14ac:dyDescent="0.25">
      <c r="A21" s="177" t="s">
        <v>334</v>
      </c>
      <c r="B21" s="180" t="s">
        <v>322</v>
      </c>
      <c r="C21" s="181">
        <v>956.25</v>
      </c>
      <c r="D21" s="181">
        <v>24794.17</v>
      </c>
    </row>
    <row r="22" spans="1:4" x14ac:dyDescent="0.25">
      <c r="A22" s="177" t="s">
        <v>335</v>
      </c>
      <c r="B22" s="180" t="s">
        <v>323</v>
      </c>
      <c r="C22" s="181">
        <v>33690</v>
      </c>
      <c r="D22" s="181">
        <v>480119</v>
      </c>
    </row>
    <row r="23" spans="1:4" x14ac:dyDescent="0.25">
      <c r="A23" s="177" t="s">
        <v>336</v>
      </c>
      <c r="B23" s="180" t="s">
        <v>324</v>
      </c>
      <c r="C23" s="181">
        <v>991.92</v>
      </c>
      <c r="D23" s="181">
        <v>69435.7</v>
      </c>
    </row>
    <row r="24" spans="1:4" x14ac:dyDescent="0.25">
      <c r="A24" s="177" t="s">
        <v>337</v>
      </c>
      <c r="B24" s="180" t="s">
        <v>325</v>
      </c>
      <c r="C24" s="181">
        <v>99349.13</v>
      </c>
      <c r="D24" s="181">
        <v>210282.84</v>
      </c>
    </row>
    <row r="25" spans="1:4" x14ac:dyDescent="0.25">
      <c r="A25" s="177" t="s">
        <v>338</v>
      </c>
      <c r="B25" s="180" t="s">
        <v>326</v>
      </c>
      <c r="C25" s="181">
        <v>73489.759999999995</v>
      </c>
      <c r="D25" s="181">
        <v>39397.85</v>
      </c>
    </row>
    <row r="26" spans="1:4" x14ac:dyDescent="0.25">
      <c r="A26" s="177" t="s">
        <v>339</v>
      </c>
      <c r="B26" s="180" t="s">
        <v>327</v>
      </c>
      <c r="C26" s="181">
        <v>780194</v>
      </c>
      <c r="D26" s="181">
        <v>42732</v>
      </c>
    </row>
    <row r="27" spans="1:4" x14ac:dyDescent="0.25">
      <c r="A27" s="177"/>
      <c r="B27" s="177"/>
      <c r="C27" s="177"/>
      <c r="D27" s="177"/>
    </row>
    <row r="28" spans="1:4" x14ac:dyDescent="0.25">
      <c r="A28" s="108"/>
      <c r="B28" s="108"/>
      <c r="C28" s="108"/>
      <c r="D28" s="108"/>
    </row>
    <row r="29" spans="1:4" x14ac:dyDescent="0.25">
      <c r="A29" s="229" t="s">
        <v>85</v>
      </c>
      <c r="B29" s="230"/>
      <c r="C29" s="106"/>
      <c r="D29" s="106"/>
    </row>
    <row r="30" spans="1:4" x14ac:dyDescent="0.25">
      <c r="A30" s="107"/>
      <c r="B30" s="107"/>
      <c r="C30" s="227" t="s">
        <v>328</v>
      </c>
      <c r="D30" s="228"/>
    </row>
    <row r="31" spans="1:4" x14ac:dyDescent="0.25">
      <c r="A31" s="108"/>
      <c r="B31" s="108"/>
      <c r="C31" s="108"/>
      <c r="D31" s="108"/>
    </row>
    <row r="32" spans="1:4" x14ac:dyDescent="0.25">
      <c r="A32" s="229" t="s">
        <v>86</v>
      </c>
      <c r="B32" s="230"/>
      <c r="C32" s="106"/>
      <c r="D32" s="106"/>
    </row>
    <row r="33" spans="1:8" x14ac:dyDescent="0.25">
      <c r="A33" s="107"/>
      <c r="B33" s="107"/>
      <c r="C33" s="227" t="s">
        <v>328</v>
      </c>
      <c r="D33" s="228"/>
    </row>
    <row r="34" spans="1:8" x14ac:dyDescent="0.25">
      <c r="A34" s="109"/>
      <c r="B34" s="108"/>
      <c r="C34" s="108"/>
      <c r="D34" s="110"/>
    </row>
    <row r="35" spans="1:8" ht="14.25" customHeight="1" x14ac:dyDescent="0.25">
      <c r="A35" s="229" t="s">
        <v>87</v>
      </c>
      <c r="B35" s="230"/>
      <c r="C35" s="106"/>
      <c r="D35" s="106"/>
    </row>
    <row r="36" spans="1:8" ht="14.25" customHeight="1" x14ac:dyDescent="0.25">
      <c r="A36" s="111"/>
      <c r="B36" s="107"/>
      <c r="C36" s="227" t="s">
        <v>328</v>
      </c>
      <c r="D36" s="228"/>
    </row>
    <row r="37" spans="1:8" ht="14.25" customHeight="1" x14ac:dyDescent="0.25">
      <c r="A37" s="112"/>
      <c r="B37" s="108"/>
      <c r="C37" s="113"/>
      <c r="D37" s="108"/>
    </row>
    <row r="38" spans="1:8" x14ac:dyDescent="0.25">
      <c r="A38" s="48"/>
      <c r="B38" s="49" t="s">
        <v>88</v>
      </c>
      <c r="C38" s="50">
        <f>SUM(C12:C34)</f>
        <v>1047365.96</v>
      </c>
      <c r="D38" s="51"/>
    </row>
    <row r="39" spans="1:8" x14ac:dyDescent="0.25">
      <c r="A39" s="142"/>
      <c r="B39" s="142"/>
      <c r="C39" s="142"/>
      <c r="D39" s="142"/>
      <c r="E39" s="4"/>
      <c r="F39" s="4"/>
      <c r="G39" s="143"/>
      <c r="H39" s="4"/>
    </row>
    <row r="40" spans="1:8" ht="69.75" customHeight="1" x14ac:dyDescent="0.3">
      <c r="A40" s="52"/>
      <c r="B40" s="52"/>
      <c r="C40" s="52"/>
      <c r="D40" s="52"/>
    </row>
    <row r="41" spans="1:8" ht="16.5" x14ac:dyDescent="0.3">
      <c r="A41" s="52"/>
      <c r="B41" s="52"/>
      <c r="C41" s="52"/>
      <c r="D41" s="52"/>
    </row>
    <row r="42" spans="1:8" ht="16.5" x14ac:dyDescent="0.3">
      <c r="A42" s="52"/>
      <c r="B42" s="52"/>
      <c r="C42" s="52"/>
      <c r="D42" s="52"/>
    </row>
    <row r="43" spans="1:8" ht="16.5" x14ac:dyDescent="0.3">
      <c r="A43" s="52"/>
      <c r="B43" s="52"/>
      <c r="C43" s="52"/>
      <c r="D43" s="52"/>
    </row>
  </sheetData>
  <protectedRanges>
    <protectedRange sqref="C12:D12 C18:D18 C29:D29 C32:D32 C35:D35 B17:D17 B27:D28 B31:D31 B34:D34 B37:D38 B30 B33 B36" name="Rango1_1"/>
    <protectedRange sqref="A34:A37" name="Rango1"/>
    <protectedRange sqref="B13:D16" name="Rango1_1_3_1"/>
    <protectedRange sqref="B19:B26" name="Rango1_1_4"/>
    <protectedRange sqref="C19:D26" name="Rango1_1_4_1"/>
    <protectedRange sqref="D30" name="Rango1_1_1"/>
    <protectedRange sqref="C30" name="Rango1_1_9"/>
    <protectedRange sqref="D33" name="Rango1_1_2"/>
    <protectedRange sqref="C33" name="Rango1_1_9_1"/>
    <protectedRange sqref="D36" name="Rango1_1_5"/>
    <protectedRange sqref="C36" name="Rango1_1_9_2"/>
  </protectedRanges>
  <mergeCells count="12">
    <mergeCell ref="A7:D7"/>
    <mergeCell ref="A8:D8"/>
    <mergeCell ref="A9:D9"/>
    <mergeCell ref="A10:B10"/>
    <mergeCell ref="A12:B12"/>
    <mergeCell ref="C36:D36"/>
    <mergeCell ref="A18:B18"/>
    <mergeCell ref="A29:B29"/>
    <mergeCell ref="A32:B32"/>
    <mergeCell ref="A35:B35"/>
    <mergeCell ref="C30:D30"/>
    <mergeCell ref="C33:D33"/>
  </mergeCells>
  <printOptions horizontalCentered="1"/>
  <pageMargins left="0.51181102362204722" right="0.51181102362204722" top="0.74803149606299213" bottom="0.35433070866141736" header="0.31496062992125984" footer="0.31496062992125984"/>
  <pageSetup scale="70" orientation="portrait" horizontalDpi="4294967293" r:id="rId1"/>
  <headerFooter scaleWithDoc="0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4"/>
  <sheetViews>
    <sheetView showGridLines="0" topLeftCell="A24" zoomScaleNormal="100" workbookViewId="0">
      <selection activeCell="D53" sqref="D53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s="4" customFormat="1" x14ac:dyDescent="0.25"/>
    <row r="2" spans="1:7" s="4" customFormat="1" x14ac:dyDescent="0.25"/>
    <row r="3" spans="1:7" s="4" customFormat="1" x14ac:dyDescent="0.25"/>
    <row r="4" spans="1:7" s="4" customFormat="1" ht="27.75" customHeight="1" x14ac:dyDescent="0.25"/>
    <row r="5" spans="1:7" x14ac:dyDescent="0.25">
      <c r="A5" s="45"/>
      <c r="B5" s="45"/>
      <c r="D5" s="46" t="s">
        <v>138</v>
      </c>
      <c r="E5" s="46"/>
      <c r="F5" s="45"/>
    </row>
    <row r="6" spans="1:7" x14ac:dyDescent="0.25">
      <c r="A6" s="132" t="s">
        <v>141</v>
      </c>
      <c r="B6" s="59"/>
      <c r="C6" s="59"/>
      <c r="D6" s="60"/>
      <c r="E6" s="61"/>
      <c r="F6" s="45"/>
      <c r="G6" s="45"/>
    </row>
    <row r="7" spans="1:7" ht="15.75" customHeight="1" x14ac:dyDescent="0.25">
      <c r="A7" s="231" t="s">
        <v>135</v>
      </c>
      <c r="B7" s="231"/>
      <c r="C7" s="231"/>
      <c r="D7" s="60"/>
      <c r="E7" s="60"/>
      <c r="F7" s="45"/>
      <c r="G7" s="45"/>
    </row>
    <row r="8" spans="1:7" ht="8.25" customHeight="1" x14ac:dyDescent="0.25">
      <c r="A8" s="59"/>
      <c r="B8" s="59"/>
      <c r="C8" s="59"/>
      <c r="D8" s="59"/>
      <c r="E8" s="59"/>
      <c r="F8" s="45"/>
      <c r="G8" s="45"/>
    </row>
    <row r="9" spans="1:7" x14ac:dyDescent="0.25">
      <c r="A9" s="232" t="s">
        <v>134</v>
      </c>
      <c r="B9" s="232"/>
      <c r="C9" s="232"/>
      <c r="D9" s="58"/>
      <c r="E9" s="58"/>
      <c r="F9" s="45"/>
      <c r="G9" s="45"/>
    </row>
    <row r="10" spans="1:7" x14ac:dyDescent="0.25">
      <c r="A10" s="58"/>
      <c r="B10" s="58"/>
      <c r="C10" s="58"/>
      <c r="D10" s="58"/>
      <c r="E10" s="58"/>
      <c r="F10" s="45"/>
      <c r="G10" s="45"/>
    </row>
    <row r="11" spans="1:7" ht="40.5" customHeight="1" x14ac:dyDescent="0.25">
      <c r="A11" s="234" t="s">
        <v>133</v>
      </c>
      <c r="B11" s="234"/>
      <c r="C11" s="234"/>
      <c r="D11" s="234"/>
      <c r="E11" s="234"/>
      <c r="F11" s="45"/>
      <c r="G11" s="45"/>
    </row>
    <row r="12" spans="1:7" x14ac:dyDescent="0.25">
      <c r="A12" s="57"/>
      <c r="B12" s="57"/>
      <c r="C12" s="57"/>
      <c r="D12" s="57"/>
      <c r="E12" s="53"/>
      <c r="F12" s="45"/>
      <c r="G12" s="45"/>
    </row>
    <row r="13" spans="1:7" x14ac:dyDescent="0.25">
      <c r="A13" s="114" t="s">
        <v>139</v>
      </c>
      <c r="B13" s="114"/>
      <c r="C13" s="55"/>
      <c r="D13" s="55"/>
      <c r="E13" s="53"/>
      <c r="F13" s="45"/>
      <c r="G13" s="45"/>
    </row>
    <row r="14" spans="1:7" ht="15" customHeight="1" x14ac:dyDescent="0.25">
      <c r="A14" s="114"/>
      <c r="B14" s="114"/>
      <c r="C14" s="55"/>
      <c r="D14" s="55"/>
      <c r="E14" s="53"/>
    </row>
    <row r="15" spans="1:7" ht="18" customHeight="1" x14ac:dyDescent="0.25">
      <c r="A15" s="236" t="s">
        <v>132</v>
      </c>
      <c r="B15" s="236"/>
      <c r="C15" s="114"/>
      <c r="D15" s="114"/>
      <c r="E15" s="115"/>
    </row>
    <row r="16" spans="1:7" ht="32.25" customHeight="1" x14ac:dyDescent="0.25">
      <c r="A16" s="116" t="s">
        <v>131</v>
      </c>
      <c r="B16" s="234" t="s">
        <v>130</v>
      </c>
      <c r="C16" s="234"/>
      <c r="D16" s="234"/>
      <c r="E16" s="234"/>
    </row>
    <row r="17" spans="1:8" ht="32.25" customHeight="1" x14ac:dyDescent="0.25">
      <c r="A17" s="117" t="s">
        <v>129</v>
      </c>
      <c r="B17" s="117" t="s">
        <v>128</v>
      </c>
      <c r="C17" s="117"/>
      <c r="D17" s="117"/>
      <c r="E17" s="117"/>
    </row>
    <row r="18" spans="1:8" ht="36" customHeight="1" x14ac:dyDescent="0.25">
      <c r="A18" s="117" t="s">
        <v>127</v>
      </c>
      <c r="B18" s="234" t="s">
        <v>126</v>
      </c>
      <c r="C18" s="234"/>
      <c r="D18" s="234"/>
      <c r="E18" s="234"/>
      <c r="F18" s="45"/>
      <c r="G18" s="45"/>
    </row>
    <row r="19" spans="1:8" ht="22.5" customHeight="1" x14ac:dyDescent="0.25">
      <c r="A19" s="117" t="s">
        <v>125</v>
      </c>
      <c r="B19" s="234" t="s">
        <v>124</v>
      </c>
      <c r="C19" s="234"/>
      <c r="D19" s="234"/>
      <c r="E19" s="234"/>
      <c r="F19" s="45"/>
      <c r="G19" s="45"/>
    </row>
    <row r="20" spans="1:8" x14ac:dyDescent="0.25">
      <c r="A20" s="114"/>
      <c r="B20" s="118"/>
      <c r="C20" s="118"/>
      <c r="D20" s="118"/>
      <c r="E20" s="118"/>
      <c r="F20" s="45"/>
      <c r="G20" s="45"/>
    </row>
    <row r="21" spans="1:8" ht="47.25" customHeight="1" x14ac:dyDescent="0.25">
      <c r="A21" s="144" t="s">
        <v>123</v>
      </c>
      <c r="B21" s="117" t="s">
        <v>122</v>
      </c>
      <c r="C21" s="115"/>
      <c r="D21" s="115"/>
      <c r="E21" s="115"/>
      <c r="F21" s="56"/>
      <c r="G21" s="56"/>
    </row>
    <row r="22" spans="1:8" x14ac:dyDescent="0.25">
      <c r="A22" s="117" t="s">
        <v>121</v>
      </c>
      <c r="B22" s="115"/>
      <c r="C22" s="115"/>
      <c r="D22" s="115"/>
      <c r="E22" s="115"/>
      <c r="F22" s="45"/>
      <c r="G22" s="45"/>
      <c r="H22" s="54"/>
    </row>
    <row r="23" spans="1:8" x14ac:dyDescent="0.25">
      <c r="A23" s="114"/>
      <c r="B23" s="115"/>
      <c r="C23" s="115"/>
      <c r="D23" s="115"/>
      <c r="E23" s="115"/>
      <c r="F23" s="45"/>
      <c r="G23" s="45"/>
      <c r="H23" s="54"/>
    </row>
    <row r="24" spans="1:8" x14ac:dyDescent="0.25">
      <c r="A24" s="114" t="s">
        <v>120</v>
      </c>
      <c r="B24" s="114"/>
      <c r="C24" s="114"/>
      <c r="D24" s="114"/>
      <c r="E24" s="115"/>
      <c r="F24" s="54"/>
      <c r="G24" s="54"/>
      <c r="H24" s="54"/>
    </row>
    <row r="25" spans="1:8" x14ac:dyDescent="0.25">
      <c r="A25" s="114"/>
      <c r="B25" s="114"/>
      <c r="C25" s="114"/>
      <c r="D25" s="114"/>
      <c r="E25" s="115"/>
      <c r="F25" s="54"/>
      <c r="G25" s="54"/>
      <c r="H25" s="54"/>
    </row>
    <row r="26" spans="1:8" x14ac:dyDescent="0.25">
      <c r="A26" s="114"/>
      <c r="B26" s="114"/>
      <c r="C26" s="114"/>
      <c r="D26" s="114"/>
      <c r="E26" s="115"/>
      <c r="F26" s="54"/>
      <c r="G26" s="54"/>
      <c r="H26" s="54"/>
    </row>
    <row r="27" spans="1:8" ht="16.5" customHeight="1" x14ac:dyDescent="0.25">
      <c r="A27" s="119" t="s">
        <v>119</v>
      </c>
      <c r="B27" s="115"/>
      <c r="C27" s="115"/>
      <c r="D27" s="115"/>
      <c r="E27" s="115"/>
      <c r="F27" s="54"/>
      <c r="G27" s="54"/>
      <c r="H27" s="54"/>
    </row>
    <row r="28" spans="1:8" x14ac:dyDescent="0.25">
      <c r="A28" s="115"/>
      <c r="B28" s="235" t="s">
        <v>118</v>
      </c>
      <c r="C28" s="235"/>
      <c r="D28" s="235"/>
      <c r="E28" s="235"/>
      <c r="F28" s="54"/>
      <c r="G28" s="54"/>
      <c r="H28" s="54"/>
    </row>
    <row r="29" spans="1:8" x14ac:dyDescent="0.25">
      <c r="A29" s="140" t="s">
        <v>117</v>
      </c>
      <c r="B29" s="140" t="s">
        <v>116</v>
      </c>
      <c r="C29" s="141" t="s">
        <v>115</v>
      </c>
      <c r="D29" s="140" t="s">
        <v>114</v>
      </c>
      <c r="E29" s="141" t="s">
        <v>113</v>
      </c>
    </row>
    <row r="30" spans="1:8" x14ac:dyDescent="0.25">
      <c r="A30" s="120" t="s">
        <v>112</v>
      </c>
      <c r="B30" s="121" t="s">
        <v>111</v>
      </c>
      <c r="C30" s="183">
        <v>56456948.420000002</v>
      </c>
      <c r="D30" s="186">
        <v>56456948.420000002</v>
      </c>
      <c r="E30" s="187">
        <f>D30-C30</f>
        <v>0</v>
      </c>
    </row>
    <row r="31" spans="1:8" x14ac:dyDescent="0.25">
      <c r="A31" s="120" t="s">
        <v>110</v>
      </c>
      <c r="B31" s="121" t="s">
        <v>109</v>
      </c>
      <c r="C31" s="183">
        <v>56456948.420000002</v>
      </c>
      <c r="D31" s="186">
        <v>56456948.420000002</v>
      </c>
      <c r="E31" s="187">
        <f t="shared" ref="E31:E41" si="0">D31-C31</f>
        <v>0</v>
      </c>
    </row>
    <row r="32" spans="1:8" x14ac:dyDescent="0.25">
      <c r="A32" s="120" t="s">
        <v>108</v>
      </c>
      <c r="B32" s="121" t="s">
        <v>107</v>
      </c>
      <c r="C32" s="183"/>
      <c r="D32" s="186">
        <v>62320573.909999996</v>
      </c>
      <c r="E32" s="187">
        <v>0</v>
      </c>
    </row>
    <row r="33" spans="1:5" x14ac:dyDescent="0.25">
      <c r="A33" s="121" t="s">
        <v>106</v>
      </c>
      <c r="B33" s="121" t="s">
        <v>105</v>
      </c>
      <c r="C33" s="183"/>
      <c r="D33" s="186">
        <v>55610991.810000002</v>
      </c>
      <c r="E33" s="187">
        <f t="shared" si="0"/>
        <v>55610991.810000002</v>
      </c>
    </row>
    <row r="34" spans="1:5" x14ac:dyDescent="0.25">
      <c r="A34" s="121" t="s">
        <v>104</v>
      </c>
      <c r="B34" s="121" t="s">
        <v>103</v>
      </c>
      <c r="C34" s="183"/>
      <c r="D34" s="186">
        <v>55610991.810000002</v>
      </c>
      <c r="E34" s="187">
        <f t="shared" si="0"/>
        <v>55610991.810000002</v>
      </c>
    </row>
    <row r="35" spans="1:5" x14ac:dyDescent="0.25">
      <c r="A35" s="121" t="s">
        <v>102</v>
      </c>
      <c r="B35" s="121" t="s">
        <v>101</v>
      </c>
      <c r="C35" s="183">
        <v>56456948.420000002</v>
      </c>
      <c r="D35" s="186">
        <v>56456948.420000002</v>
      </c>
      <c r="E35" s="187">
        <f t="shared" si="0"/>
        <v>0</v>
      </c>
    </row>
    <row r="36" spans="1:5" x14ac:dyDescent="0.25">
      <c r="A36" s="121" t="s">
        <v>100</v>
      </c>
      <c r="B36" s="121" t="s">
        <v>99</v>
      </c>
      <c r="C36" s="183">
        <v>56456948.420000002</v>
      </c>
      <c r="D36" s="186">
        <v>56456948.420000002</v>
      </c>
      <c r="E36" s="187">
        <f t="shared" si="0"/>
        <v>0</v>
      </c>
    </row>
    <row r="37" spans="1:5" x14ac:dyDescent="0.25">
      <c r="A37" s="121" t="s">
        <v>98</v>
      </c>
      <c r="B37" s="121" t="s">
        <v>97</v>
      </c>
      <c r="C37" s="183"/>
      <c r="D37" s="186">
        <v>62320573.909999996</v>
      </c>
      <c r="E37" s="187">
        <v>0</v>
      </c>
    </row>
    <row r="38" spans="1:5" x14ac:dyDescent="0.25">
      <c r="A38" s="121" t="s">
        <v>96</v>
      </c>
      <c r="B38" s="121" t="s">
        <v>95</v>
      </c>
      <c r="C38" s="183"/>
      <c r="D38" s="186">
        <v>55124507.539999999</v>
      </c>
      <c r="E38" s="187">
        <f t="shared" si="0"/>
        <v>55124507.539999999</v>
      </c>
    </row>
    <row r="39" spans="1:5" x14ac:dyDescent="0.25">
      <c r="A39" s="121" t="s">
        <v>94</v>
      </c>
      <c r="B39" s="121" t="s">
        <v>93</v>
      </c>
      <c r="C39" s="183"/>
      <c r="D39" s="186">
        <v>54880028.539999999</v>
      </c>
      <c r="E39" s="187">
        <f t="shared" si="0"/>
        <v>54880028.539999999</v>
      </c>
    </row>
    <row r="40" spans="1:5" x14ac:dyDescent="0.25">
      <c r="A40" s="122" t="s">
        <v>92</v>
      </c>
      <c r="B40" s="122" t="s">
        <v>91</v>
      </c>
      <c r="C40" s="184"/>
      <c r="D40" s="186">
        <v>54021346.509999998</v>
      </c>
      <c r="E40" s="187">
        <f t="shared" si="0"/>
        <v>54021346.509999998</v>
      </c>
    </row>
    <row r="41" spans="1:5" x14ac:dyDescent="0.25">
      <c r="A41" s="121" t="s">
        <v>90</v>
      </c>
      <c r="B41" s="121" t="s">
        <v>89</v>
      </c>
      <c r="C41" s="185"/>
      <c r="D41" s="186">
        <v>54019978.549999997</v>
      </c>
      <c r="E41" s="187">
        <f t="shared" si="0"/>
        <v>54019978.549999997</v>
      </c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ht="40.5" customHeight="1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15"/>
      <c r="B50" s="123"/>
      <c r="C50" s="124"/>
      <c r="D50" s="124"/>
      <c r="E50" s="124"/>
    </row>
    <row r="51" spans="1:5" x14ac:dyDescent="0.25">
      <c r="A51" s="115"/>
      <c r="B51" s="123"/>
      <c r="C51" s="124"/>
      <c r="D51" s="124"/>
      <c r="E51" s="124"/>
    </row>
    <row r="52" spans="1:5" x14ac:dyDescent="0.25">
      <c r="A52" s="115"/>
      <c r="B52" s="123"/>
      <c r="C52" s="124"/>
      <c r="D52" s="124"/>
      <c r="E52" s="124"/>
    </row>
    <row r="53" spans="1:5" x14ac:dyDescent="0.25">
      <c r="A53" s="115"/>
      <c r="B53" s="123"/>
      <c r="C53" s="124"/>
      <c r="D53" s="124"/>
      <c r="E53" s="124"/>
    </row>
    <row r="54" spans="1:5" x14ac:dyDescent="0.25">
      <c r="A54" s="125"/>
      <c r="B54" s="126"/>
      <c r="C54" s="126"/>
      <c r="D54" s="126"/>
      <c r="E54" s="126"/>
    </row>
  </sheetData>
  <protectedRanges>
    <protectedRange sqref="A13:G13" name="Rango1_1"/>
  </protectedRanges>
  <mergeCells count="8">
    <mergeCell ref="B18:E18"/>
    <mergeCell ref="B19:E19"/>
    <mergeCell ref="B28:E28"/>
    <mergeCell ref="A7:C7"/>
    <mergeCell ref="A9:C9"/>
    <mergeCell ref="A11:E11"/>
    <mergeCell ref="A15:B15"/>
    <mergeCell ref="B16:E16"/>
  </mergeCells>
  <printOptions horizontalCentered="1" verticalCentered="1"/>
  <pageMargins left="0.70866141732283472" right="0.31496062992125984" top="0.55118110236220474" bottom="0.35433070866141736" header="0" footer="0"/>
  <pageSetup scale="70" orientation="portrait" horizontalDpi="4294967293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G30"/>
  <sheetViews>
    <sheetView zoomScaleNormal="100" workbookViewId="0">
      <selection activeCell="B15" sqref="B15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1"/>
      <c r="G5" s="19" t="s">
        <v>137</v>
      </c>
    </row>
    <row r="6" spans="1:7" x14ac:dyDescent="0.25">
      <c r="A6" s="212" t="s">
        <v>141</v>
      </c>
      <c r="B6" s="212"/>
      <c r="C6" s="212"/>
      <c r="D6" s="212"/>
      <c r="E6" s="132"/>
      <c r="F6" s="1"/>
      <c r="G6" s="1"/>
    </row>
    <row r="7" spans="1:7" ht="15.75" customHeight="1" x14ac:dyDescent="0.25">
      <c r="A7" s="205" t="s">
        <v>9</v>
      </c>
      <c r="B7" s="205"/>
      <c r="C7" s="205"/>
      <c r="D7" s="205"/>
      <c r="E7" s="205"/>
      <c r="F7" s="1"/>
      <c r="G7" s="1"/>
    </row>
    <row r="8" spans="1:7" x14ac:dyDescent="0.25">
      <c r="A8" s="205" t="s">
        <v>10</v>
      </c>
      <c r="B8" s="205"/>
      <c r="C8" s="205"/>
      <c r="D8" s="205"/>
      <c r="E8" s="205"/>
      <c r="F8" s="1"/>
      <c r="G8" s="1"/>
    </row>
    <row r="9" spans="1:7" x14ac:dyDescent="0.25">
      <c r="A9" s="206" t="s">
        <v>11</v>
      </c>
      <c r="B9" s="206"/>
      <c r="C9" s="206"/>
      <c r="D9" s="206"/>
      <c r="E9" s="206"/>
      <c r="F9" s="1"/>
      <c r="G9" s="1"/>
    </row>
    <row r="10" spans="1:7" x14ac:dyDescent="0.25">
      <c r="A10" s="206" t="s">
        <v>22</v>
      </c>
      <c r="B10" s="206"/>
      <c r="C10" s="206"/>
      <c r="D10" s="206"/>
      <c r="E10" s="206"/>
      <c r="F10" s="1"/>
      <c r="G10" s="1"/>
    </row>
    <row r="11" spans="1:7" x14ac:dyDescent="0.25">
      <c r="A11" s="127"/>
      <c r="B11" s="127"/>
      <c r="C11" s="127"/>
      <c r="D11" s="127"/>
      <c r="E11" s="127"/>
      <c r="F11" s="1"/>
      <c r="G11" s="1"/>
    </row>
    <row r="12" spans="1:7" x14ac:dyDescent="0.25">
      <c r="A12" s="207" t="s">
        <v>23</v>
      </c>
      <c r="B12" s="207"/>
      <c r="C12" s="74"/>
      <c r="D12" s="74"/>
      <c r="E12" s="74"/>
      <c r="F12" s="69"/>
      <c r="G12" s="69"/>
    </row>
    <row r="13" spans="1:7" ht="24" customHeight="1" x14ac:dyDescent="0.25">
      <c r="A13" s="213" t="s">
        <v>13</v>
      </c>
      <c r="B13" s="213" t="s">
        <v>14</v>
      </c>
      <c r="C13" s="203" t="s">
        <v>16</v>
      </c>
      <c r="D13" s="208" t="s">
        <v>24</v>
      </c>
      <c r="E13" s="209"/>
      <c r="F13" s="208" t="s">
        <v>25</v>
      </c>
      <c r="G13" s="209"/>
    </row>
    <row r="14" spans="1:7" ht="24" x14ac:dyDescent="0.25">
      <c r="A14" s="213"/>
      <c r="B14" s="213"/>
      <c r="C14" s="203"/>
      <c r="D14" s="134" t="s">
        <v>346</v>
      </c>
      <c r="E14" s="134" t="s">
        <v>347</v>
      </c>
      <c r="F14" s="134" t="s">
        <v>15</v>
      </c>
      <c r="G14" s="134" t="s">
        <v>26</v>
      </c>
    </row>
    <row r="15" spans="1:7" x14ac:dyDescent="0.25">
      <c r="A15" s="75" t="s">
        <v>142</v>
      </c>
      <c r="B15" s="63" t="s">
        <v>148</v>
      </c>
      <c r="C15" s="76">
        <v>9321086.7300000004</v>
      </c>
      <c r="D15" s="76">
        <v>9321086.7300000004</v>
      </c>
      <c r="E15" s="76">
        <v>9321086.7300000004</v>
      </c>
      <c r="F15" s="62"/>
      <c r="G15" s="62"/>
    </row>
    <row r="16" spans="1:7" x14ac:dyDescent="0.25">
      <c r="A16" s="75" t="s">
        <v>143</v>
      </c>
      <c r="B16" s="63" t="s">
        <v>149</v>
      </c>
      <c r="C16" s="76">
        <v>264175.33</v>
      </c>
      <c r="D16" s="76">
        <v>264175.33</v>
      </c>
      <c r="E16" s="76">
        <v>264175.33</v>
      </c>
      <c r="F16" s="62"/>
      <c r="G16" s="62"/>
    </row>
    <row r="17" spans="1:7" x14ac:dyDescent="0.25">
      <c r="A17" s="75" t="s">
        <v>144</v>
      </c>
      <c r="B17" s="63" t="s">
        <v>150</v>
      </c>
      <c r="C17" s="76">
        <v>1987106.5</v>
      </c>
      <c r="D17" s="76">
        <v>1987106.5</v>
      </c>
      <c r="E17" s="76">
        <v>1987106.5</v>
      </c>
      <c r="F17" s="62"/>
      <c r="G17" s="62"/>
    </row>
    <row r="18" spans="1:7" x14ac:dyDescent="0.25">
      <c r="A18" s="75" t="s">
        <v>145</v>
      </c>
      <c r="B18" s="63" t="s">
        <v>151</v>
      </c>
      <c r="C18" s="64">
        <v>117198.46</v>
      </c>
      <c r="D18" s="64">
        <v>117198.46</v>
      </c>
      <c r="E18" s="64">
        <v>117198.46</v>
      </c>
      <c r="F18" s="62"/>
      <c r="G18" s="62"/>
    </row>
    <row r="19" spans="1:7" x14ac:dyDescent="0.25">
      <c r="A19" s="75" t="s">
        <v>146</v>
      </c>
      <c r="B19" s="66" t="s">
        <v>152</v>
      </c>
      <c r="C19" s="64">
        <v>471407.15</v>
      </c>
      <c r="D19" s="64">
        <v>471407.15</v>
      </c>
      <c r="E19" s="64">
        <v>471407.15</v>
      </c>
      <c r="F19" s="62"/>
      <c r="G19" s="62"/>
    </row>
    <row r="20" spans="1:7" x14ac:dyDescent="0.25">
      <c r="A20" s="75" t="s">
        <v>147</v>
      </c>
      <c r="B20" s="66" t="s">
        <v>153</v>
      </c>
      <c r="C20" s="64">
        <v>379408.45</v>
      </c>
      <c r="D20" s="64">
        <v>379408.45</v>
      </c>
      <c r="E20" s="64">
        <v>379408.45</v>
      </c>
      <c r="F20" s="62"/>
      <c r="G20" s="62"/>
    </row>
    <row r="21" spans="1:7" x14ac:dyDescent="0.25">
      <c r="A21" s="75"/>
      <c r="B21" s="66"/>
      <c r="C21" s="64"/>
      <c r="D21" s="77"/>
      <c r="E21" s="78"/>
      <c r="F21" s="62"/>
      <c r="G21" s="62"/>
    </row>
    <row r="22" spans="1:7" x14ac:dyDescent="0.25">
      <c r="A22" s="62"/>
      <c r="B22" s="67" t="s">
        <v>6</v>
      </c>
      <c r="C22" s="64">
        <f>SUM(C15:C20)</f>
        <v>12540382.620000001</v>
      </c>
      <c r="D22" s="77"/>
      <c r="E22" s="78"/>
      <c r="F22" s="62"/>
      <c r="G22" s="62"/>
    </row>
    <row r="23" spans="1:7" ht="74.25" customHeight="1" x14ac:dyDescent="0.25">
      <c r="A23" s="142"/>
      <c r="B23" s="142"/>
      <c r="C23" s="142"/>
      <c r="D23" s="142"/>
      <c r="E23" s="142"/>
      <c r="F23" s="142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12"/>
      <c r="C26" s="8"/>
      <c r="D26" s="13"/>
      <c r="E26" s="13"/>
      <c r="F26" s="11"/>
      <c r="G26" s="11"/>
    </row>
    <row r="27" spans="1:7" x14ac:dyDescent="0.25">
      <c r="A27" s="11"/>
      <c r="B27" s="12"/>
      <c r="C27" s="8"/>
      <c r="D27" s="13"/>
      <c r="E27" s="13"/>
      <c r="F27" s="11"/>
      <c r="G27" s="11"/>
    </row>
    <row r="28" spans="1:7" x14ac:dyDescent="0.25">
      <c r="A28" s="11"/>
      <c r="B28" s="12"/>
      <c r="C28" s="8"/>
      <c r="D28" s="13"/>
      <c r="E28" s="13"/>
      <c r="F28" s="11"/>
      <c r="G28" s="11"/>
    </row>
    <row r="29" spans="1:7" x14ac:dyDescent="0.25">
      <c r="A29" s="11"/>
      <c r="B29" s="12"/>
      <c r="C29" s="8"/>
      <c r="D29" s="13"/>
      <c r="E29" s="13"/>
      <c r="F29" s="11"/>
      <c r="G29" s="11"/>
    </row>
    <row r="30" spans="1:7" x14ac:dyDescent="0.25">
      <c r="A30" s="16"/>
      <c r="B30" s="210"/>
      <c r="C30" s="210"/>
      <c r="D30" s="211"/>
      <c r="E30" s="211"/>
      <c r="F30" s="16"/>
      <c r="G30" s="16"/>
    </row>
  </sheetData>
  <protectedRanges>
    <protectedRange sqref="B24:D29 B21:D22 B15:E20" name="Rango1_1"/>
  </protectedRanges>
  <mergeCells count="12">
    <mergeCell ref="F13:G13"/>
    <mergeCell ref="B30:E30"/>
    <mergeCell ref="A12:B12"/>
    <mergeCell ref="A6:D6"/>
    <mergeCell ref="A7:E7"/>
    <mergeCell ref="A8:E8"/>
    <mergeCell ref="A9:E9"/>
    <mergeCell ref="A10:E10"/>
    <mergeCell ref="A13:A14"/>
    <mergeCell ref="B13:B14"/>
    <mergeCell ref="C13:C14"/>
    <mergeCell ref="D13:E13"/>
  </mergeCells>
  <pageMargins left="1.4960629921259843" right="0.70866141732283472" top="1.1417322834645669" bottom="0.74803149606299213" header="0.31496062992125984" footer="0.31496062992125984"/>
  <pageSetup scale="78" orientation="landscape" horizontalDpi="4294967293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K30"/>
  <sheetViews>
    <sheetView zoomScaleNormal="100" workbookViewId="0">
      <selection activeCell="A19" sqref="A19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4" spans="1:11" ht="27.75" customHeight="1" x14ac:dyDescent="0.25"/>
    <row r="5" spans="1:11" x14ac:dyDescent="0.25">
      <c r="A5" s="1"/>
      <c r="B5" s="1"/>
      <c r="C5" s="1"/>
      <c r="D5" s="1"/>
      <c r="E5" s="2"/>
      <c r="F5" s="2"/>
      <c r="G5" s="3" t="s">
        <v>27</v>
      </c>
    </row>
    <row r="6" spans="1:11" x14ac:dyDescent="0.25">
      <c r="A6" s="212" t="s">
        <v>141</v>
      </c>
      <c r="B6" s="212"/>
      <c r="C6" s="212"/>
      <c r="D6" s="212"/>
      <c r="E6" s="145"/>
      <c r="F6" s="133"/>
      <c r="G6" s="133"/>
    </row>
    <row r="7" spans="1:11" ht="15.75" customHeight="1" x14ac:dyDescent="0.25">
      <c r="A7" s="205" t="s">
        <v>9</v>
      </c>
      <c r="B7" s="205"/>
      <c r="C7" s="205"/>
      <c r="D7" s="205"/>
      <c r="E7" s="205"/>
      <c r="F7" s="205"/>
      <c r="G7" s="205"/>
    </row>
    <row r="8" spans="1:11" x14ac:dyDescent="0.25">
      <c r="A8" s="205" t="s">
        <v>10</v>
      </c>
      <c r="B8" s="205"/>
      <c r="C8" s="205"/>
      <c r="D8" s="205"/>
      <c r="E8" s="205"/>
      <c r="F8" s="205"/>
      <c r="G8" s="205"/>
    </row>
    <row r="9" spans="1:11" x14ac:dyDescent="0.25">
      <c r="A9" s="206" t="s">
        <v>11</v>
      </c>
      <c r="B9" s="206"/>
      <c r="C9" s="206"/>
      <c r="D9" s="206"/>
      <c r="E9" s="206"/>
      <c r="F9" s="206"/>
      <c r="G9" s="206"/>
    </row>
    <row r="10" spans="1:11" x14ac:dyDescent="0.25">
      <c r="A10" s="216" t="s">
        <v>28</v>
      </c>
      <c r="B10" s="216"/>
      <c r="C10" s="216"/>
      <c r="D10" s="216"/>
      <c r="E10" s="216"/>
      <c r="F10" s="216"/>
      <c r="G10" s="216"/>
      <c r="H10" s="20"/>
      <c r="I10" s="21"/>
      <c r="J10" s="21"/>
      <c r="K10" s="21"/>
    </row>
    <row r="11" spans="1:11" x14ac:dyDescent="0.25">
      <c r="A11" s="79" t="s">
        <v>29</v>
      </c>
      <c r="B11" s="79"/>
      <c r="C11" s="74"/>
      <c r="D11" s="74"/>
      <c r="E11" s="74"/>
      <c r="F11" s="69"/>
      <c r="G11" s="69"/>
      <c r="H11" s="21"/>
      <c r="I11" s="21"/>
      <c r="J11" s="21"/>
      <c r="K11" s="21"/>
    </row>
    <row r="12" spans="1:11" ht="24" x14ac:dyDescent="0.25">
      <c r="A12" s="128" t="s">
        <v>13</v>
      </c>
      <c r="B12" s="129" t="s">
        <v>14</v>
      </c>
      <c r="C12" s="130" t="s">
        <v>16</v>
      </c>
      <c r="D12" s="130" t="s">
        <v>15</v>
      </c>
      <c r="E12" s="130" t="s">
        <v>30</v>
      </c>
      <c r="F12" s="130" t="s">
        <v>31</v>
      </c>
      <c r="G12" s="130" t="s">
        <v>32</v>
      </c>
    </row>
    <row r="13" spans="1:11" x14ac:dyDescent="0.25">
      <c r="A13" s="62"/>
      <c r="B13" s="63"/>
      <c r="C13" s="71"/>
      <c r="D13" s="80"/>
      <c r="E13" s="80"/>
      <c r="F13" s="80"/>
      <c r="G13" s="62"/>
    </row>
    <row r="14" spans="1:11" x14ac:dyDescent="0.25">
      <c r="A14" s="62"/>
      <c r="B14" s="66"/>
      <c r="C14" s="71"/>
      <c r="D14" s="80"/>
      <c r="E14" s="80"/>
      <c r="F14" s="80"/>
      <c r="G14" s="62"/>
    </row>
    <row r="15" spans="1:11" x14ac:dyDescent="0.25">
      <c r="A15" s="62"/>
      <c r="B15" s="66"/>
      <c r="C15" s="71"/>
      <c r="D15" s="80"/>
      <c r="E15" s="80"/>
      <c r="F15" s="80"/>
      <c r="G15" s="62"/>
    </row>
    <row r="16" spans="1:11" x14ac:dyDescent="0.25">
      <c r="A16" s="62"/>
      <c r="B16" s="66"/>
      <c r="C16" s="71"/>
      <c r="D16" s="80"/>
      <c r="E16" s="80"/>
      <c r="F16" s="80"/>
      <c r="G16" s="62"/>
    </row>
    <row r="17" spans="1:7" x14ac:dyDescent="0.25">
      <c r="A17" s="62"/>
      <c r="B17" s="81" t="s">
        <v>33</v>
      </c>
      <c r="C17" s="71">
        <f>SUM(C13:C16)</f>
        <v>0</v>
      </c>
      <c r="D17" s="80"/>
      <c r="E17" s="80"/>
      <c r="F17" s="80"/>
      <c r="G17" s="62"/>
    </row>
    <row r="18" spans="1:7" x14ac:dyDescent="0.25">
      <c r="A18" s="86"/>
      <c r="B18" s="146"/>
      <c r="C18" s="148"/>
      <c r="D18" s="147"/>
      <c r="E18" s="147"/>
      <c r="F18" s="147"/>
      <c r="G18" s="86"/>
    </row>
    <row r="19" spans="1:7" x14ac:dyDescent="0.25">
      <c r="A19" s="86" t="s">
        <v>348</v>
      </c>
      <c r="B19" s="146"/>
      <c r="C19" s="148"/>
      <c r="D19" s="147"/>
      <c r="E19" s="147"/>
      <c r="F19" s="147"/>
      <c r="G19" s="86"/>
    </row>
    <row r="20" spans="1:7" x14ac:dyDescent="0.25">
      <c r="A20" s="86"/>
      <c r="B20" s="146"/>
      <c r="C20" s="148"/>
      <c r="D20" s="147"/>
      <c r="E20" s="147"/>
      <c r="F20" s="147"/>
      <c r="G20" s="86"/>
    </row>
    <row r="21" spans="1:7" x14ac:dyDescent="0.25">
      <c r="A21" s="142"/>
      <c r="B21" s="142"/>
      <c r="C21" s="142"/>
      <c r="D21" s="142"/>
      <c r="E21" s="142"/>
      <c r="F21" s="142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1"/>
      <c r="B25" s="12"/>
      <c r="C25" s="8"/>
      <c r="D25" s="13"/>
      <c r="E25" s="13"/>
      <c r="F25" s="13"/>
      <c r="G25" s="11"/>
    </row>
    <row r="26" spans="1:7" x14ac:dyDescent="0.25">
      <c r="A26" s="11"/>
      <c r="B26" s="12"/>
      <c r="C26" s="8"/>
      <c r="D26" s="13"/>
      <c r="E26" s="13"/>
      <c r="F26" s="13"/>
      <c r="G26" s="11"/>
    </row>
    <row r="27" spans="1:7" x14ac:dyDescent="0.25">
      <c r="A27" s="11"/>
      <c r="B27" s="12"/>
      <c r="C27" s="8"/>
      <c r="D27" s="13"/>
      <c r="E27" s="13"/>
      <c r="F27" s="13"/>
      <c r="G27" s="11"/>
    </row>
    <row r="28" spans="1:7" x14ac:dyDescent="0.25">
      <c r="A28" s="11"/>
      <c r="B28" s="12"/>
      <c r="C28" s="8"/>
      <c r="D28" s="13"/>
      <c r="E28" s="13"/>
      <c r="F28" s="13"/>
      <c r="G28" s="11"/>
    </row>
    <row r="29" spans="1:7" x14ac:dyDescent="0.25">
      <c r="A29" s="16"/>
      <c r="B29" s="214"/>
      <c r="C29" s="214"/>
      <c r="D29" s="215"/>
      <c r="E29" s="215"/>
      <c r="F29" s="215"/>
      <c r="G29" s="16"/>
    </row>
    <row r="30" spans="1:7" x14ac:dyDescent="0.25">
      <c r="A30" s="18"/>
      <c r="B30" s="18"/>
      <c r="C30" s="18"/>
      <c r="D30" s="18"/>
      <c r="E30" s="18"/>
      <c r="F30" s="18"/>
      <c r="G30" s="18"/>
    </row>
  </sheetData>
  <protectedRanges>
    <protectedRange sqref="B13:D20 B22:D28" name="Rango1_1"/>
  </protectedRanges>
  <mergeCells count="6">
    <mergeCell ref="A6:D6"/>
    <mergeCell ref="B29:F29"/>
    <mergeCell ref="A7:G7"/>
    <mergeCell ref="A8:G8"/>
    <mergeCell ref="A9:G9"/>
    <mergeCell ref="A10:G10"/>
  </mergeCells>
  <pageMargins left="1.4960629921259843" right="0.70866141732283472" top="1.1417322834645669" bottom="0.74803149606299213" header="0.31496062992125984" footer="0.31496062992125984"/>
  <pageSetup scale="74" orientation="landscape" horizontalDpi="4294967293" r:id="rId1"/>
  <headerFooter scaleWithDoc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G29"/>
  <sheetViews>
    <sheetView zoomScaleNormal="100" workbookViewId="0">
      <selection activeCell="A19" sqref="A19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34</v>
      </c>
      <c r="F5" s="22"/>
    </row>
    <row r="6" spans="1:6" x14ac:dyDescent="0.25">
      <c r="A6" s="212" t="s">
        <v>141</v>
      </c>
      <c r="B6" s="212"/>
      <c r="C6" s="212"/>
      <c r="D6" s="212"/>
      <c r="E6" s="212"/>
    </row>
    <row r="7" spans="1:6" ht="15.75" customHeight="1" x14ac:dyDescent="0.25">
      <c r="A7" s="205" t="s">
        <v>9</v>
      </c>
      <c r="B7" s="205"/>
      <c r="C7" s="205"/>
      <c r="D7" s="205"/>
      <c r="E7" s="205"/>
    </row>
    <row r="8" spans="1:6" x14ac:dyDescent="0.25">
      <c r="A8" s="205" t="s">
        <v>10</v>
      </c>
      <c r="B8" s="205"/>
      <c r="C8" s="205"/>
      <c r="D8" s="205"/>
      <c r="E8" s="205"/>
    </row>
    <row r="9" spans="1:6" x14ac:dyDescent="0.25">
      <c r="A9" s="206" t="s">
        <v>11</v>
      </c>
      <c r="B9" s="206"/>
      <c r="C9" s="206"/>
      <c r="D9" s="206"/>
      <c r="E9" s="206"/>
    </row>
    <row r="10" spans="1:6" x14ac:dyDescent="0.25">
      <c r="A10" s="206" t="s">
        <v>35</v>
      </c>
      <c r="B10" s="206"/>
      <c r="C10" s="206"/>
      <c r="D10" s="206"/>
      <c r="E10" s="206"/>
    </row>
    <row r="11" spans="1:6" x14ac:dyDescent="0.25">
      <c r="A11" s="207" t="s">
        <v>36</v>
      </c>
      <c r="B11" s="207"/>
      <c r="C11" s="74"/>
      <c r="D11" s="74"/>
      <c r="E11" s="74"/>
    </row>
    <row r="12" spans="1:6" ht="21.75" customHeight="1" x14ac:dyDescent="0.25">
      <c r="A12" s="128" t="s">
        <v>13</v>
      </c>
      <c r="B12" s="129" t="s">
        <v>14</v>
      </c>
      <c r="C12" s="130" t="s">
        <v>16</v>
      </c>
      <c r="D12" s="130" t="s">
        <v>15</v>
      </c>
      <c r="E12" s="130" t="s">
        <v>37</v>
      </c>
    </row>
    <row r="13" spans="1:6" x14ac:dyDescent="0.25">
      <c r="A13" s="62"/>
      <c r="B13" s="63"/>
      <c r="C13" s="71"/>
      <c r="D13" s="80"/>
      <c r="E13" s="80"/>
    </row>
    <row r="14" spans="1:6" x14ac:dyDescent="0.25">
      <c r="A14" s="62"/>
      <c r="B14" s="66"/>
      <c r="C14" s="71"/>
      <c r="D14" s="80"/>
      <c r="E14" s="80"/>
    </row>
    <row r="15" spans="1:6" x14ac:dyDescent="0.25">
      <c r="A15" s="62"/>
      <c r="B15" s="66"/>
      <c r="C15" s="71"/>
      <c r="D15" s="80"/>
      <c r="E15" s="80"/>
    </row>
    <row r="16" spans="1:6" x14ac:dyDescent="0.25">
      <c r="A16" s="62"/>
      <c r="B16" s="66"/>
      <c r="C16" s="71"/>
      <c r="D16" s="80"/>
      <c r="E16" s="80"/>
    </row>
    <row r="17" spans="1:7" x14ac:dyDescent="0.25">
      <c r="A17" s="62"/>
      <c r="B17" s="82" t="s">
        <v>6</v>
      </c>
      <c r="C17" s="71">
        <f>SUM(C13:C16)</f>
        <v>0</v>
      </c>
      <c r="D17" s="80"/>
      <c r="E17" s="80"/>
    </row>
    <row r="18" spans="1:7" x14ac:dyDescent="0.25">
      <c r="A18" s="86"/>
      <c r="B18" s="146"/>
      <c r="C18" s="148"/>
      <c r="D18" s="147"/>
      <c r="E18" s="147"/>
    </row>
    <row r="19" spans="1:7" x14ac:dyDescent="0.25">
      <c r="A19" s="86" t="s">
        <v>349</v>
      </c>
      <c r="B19" s="146"/>
      <c r="C19" s="148"/>
      <c r="D19" s="147"/>
      <c r="E19" s="147"/>
    </row>
    <row r="20" spans="1:7" x14ac:dyDescent="0.25">
      <c r="A20" s="142"/>
      <c r="B20" s="142"/>
      <c r="C20" s="142"/>
      <c r="D20" s="142"/>
      <c r="E20" s="142"/>
      <c r="F20" s="142"/>
      <c r="G20" s="11"/>
    </row>
    <row r="21" spans="1:7" x14ac:dyDescent="0.25">
      <c r="A21" s="16"/>
      <c r="B21" s="23"/>
      <c r="C21" s="23"/>
      <c r="D21" s="16"/>
      <c r="E21" s="16"/>
    </row>
    <row r="22" spans="1:7" x14ac:dyDescent="0.25">
      <c r="A22" s="16"/>
      <c r="B22" s="23"/>
      <c r="C22" s="23"/>
      <c r="D22" s="16"/>
      <c r="E22" s="16"/>
    </row>
    <row r="23" spans="1:7" x14ac:dyDescent="0.25">
      <c r="A23" s="16"/>
      <c r="B23" s="23"/>
      <c r="C23" s="23"/>
      <c r="D23" s="16"/>
      <c r="E23" s="16"/>
    </row>
    <row r="24" spans="1:7" x14ac:dyDescent="0.25">
      <c r="A24" s="16"/>
      <c r="B24" s="23"/>
      <c r="C24" s="23"/>
      <c r="D24" s="16"/>
      <c r="E24" s="16"/>
    </row>
    <row r="25" spans="1:7" x14ac:dyDescent="0.25">
      <c r="A25" s="16"/>
      <c r="B25" s="23"/>
      <c r="C25" s="23"/>
      <c r="D25" s="16"/>
      <c r="E25" s="16"/>
    </row>
    <row r="26" spans="1:7" x14ac:dyDescent="0.25">
      <c r="A26" s="16"/>
      <c r="B26" s="23"/>
      <c r="C26" s="23"/>
      <c r="D26" s="16"/>
      <c r="E26" s="16"/>
    </row>
    <row r="27" spans="1:7" x14ac:dyDescent="0.25">
      <c r="A27" s="16"/>
      <c r="B27" s="23"/>
      <c r="C27" s="23"/>
      <c r="D27" s="16"/>
      <c r="E27" s="16"/>
    </row>
    <row r="28" spans="1:7" x14ac:dyDescent="0.25">
      <c r="A28" s="16"/>
      <c r="B28" s="23"/>
      <c r="C28" s="23"/>
      <c r="D28" s="16"/>
      <c r="E28" s="16"/>
    </row>
    <row r="29" spans="1:7" x14ac:dyDescent="0.25">
      <c r="A29" s="24"/>
      <c r="B29" s="25"/>
      <c r="C29" s="25"/>
      <c r="D29" s="26"/>
      <c r="E29" s="26"/>
      <c r="F29" s="27"/>
    </row>
  </sheetData>
  <protectedRanges>
    <protectedRange sqref="B13:D19" name="Rango1_1"/>
  </protectedRanges>
  <mergeCells count="6">
    <mergeCell ref="A11:B11"/>
    <mergeCell ref="A6:E6"/>
    <mergeCell ref="A7:E7"/>
    <mergeCell ref="A8:E8"/>
    <mergeCell ref="A9:E9"/>
    <mergeCell ref="A10:E10"/>
  </mergeCells>
  <pageMargins left="1.4960629921259843" right="0.70866141732283472" top="1.1417322834645669" bottom="0.74803149606299213" header="0.31496062992125984" footer="0.31496062992125984"/>
  <pageSetup scale="75" orientation="landscape" horizontalDpi="4294967293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G46"/>
  <sheetViews>
    <sheetView topLeftCell="A4"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2"/>
      <c r="F5" s="3" t="s">
        <v>38</v>
      </c>
    </row>
    <row r="6" spans="1:6" x14ac:dyDescent="0.25">
      <c r="A6" s="212" t="s">
        <v>141</v>
      </c>
      <c r="B6" s="212"/>
      <c r="C6" s="212"/>
      <c r="D6" s="212"/>
      <c r="E6" s="212"/>
      <c r="F6" s="133"/>
    </row>
    <row r="7" spans="1:6" ht="15.75" customHeight="1" x14ac:dyDescent="0.25">
      <c r="A7" s="205" t="s">
        <v>9</v>
      </c>
      <c r="B7" s="205"/>
      <c r="C7" s="205"/>
      <c r="D7" s="205"/>
      <c r="E7" s="205"/>
      <c r="F7" s="205"/>
    </row>
    <row r="8" spans="1:6" x14ac:dyDescent="0.25">
      <c r="A8" s="205" t="s">
        <v>10</v>
      </c>
      <c r="B8" s="205"/>
      <c r="C8" s="205"/>
      <c r="D8" s="205"/>
      <c r="E8" s="205"/>
      <c r="F8" s="205"/>
    </row>
    <row r="9" spans="1:6" x14ac:dyDescent="0.25">
      <c r="A9" s="206" t="s">
        <v>11</v>
      </c>
      <c r="B9" s="206"/>
      <c r="C9" s="206"/>
      <c r="D9" s="206"/>
      <c r="E9" s="206"/>
      <c r="F9" s="206"/>
    </row>
    <row r="10" spans="1:6" x14ac:dyDescent="0.25">
      <c r="A10" s="206" t="s">
        <v>39</v>
      </c>
      <c r="B10" s="206"/>
      <c r="C10" s="206"/>
      <c r="D10" s="206"/>
      <c r="E10" s="206"/>
      <c r="F10" s="206"/>
    </row>
    <row r="11" spans="1:6" x14ac:dyDescent="0.25">
      <c r="A11" s="1"/>
      <c r="B11" s="1"/>
      <c r="C11" s="1"/>
      <c r="D11" s="1"/>
      <c r="E11" s="28"/>
      <c r="F11" s="1"/>
    </row>
    <row r="12" spans="1:6" x14ac:dyDescent="0.25">
      <c r="A12" s="1"/>
      <c r="B12" s="1"/>
      <c r="C12" s="1"/>
      <c r="D12" s="1"/>
      <c r="E12" s="28"/>
      <c r="F12" s="1"/>
    </row>
    <row r="13" spans="1:6" x14ac:dyDescent="0.25">
      <c r="A13" s="83" t="s">
        <v>40</v>
      </c>
      <c r="B13" s="68"/>
      <c r="C13" s="68"/>
      <c r="D13" s="68"/>
      <c r="E13" s="84"/>
      <c r="F13" s="68"/>
    </row>
    <row r="14" spans="1:6" x14ac:dyDescent="0.25">
      <c r="A14" s="128" t="s">
        <v>13</v>
      </c>
      <c r="B14" s="128" t="s">
        <v>41</v>
      </c>
      <c r="C14" s="128" t="s">
        <v>42</v>
      </c>
      <c r="D14" s="128" t="s">
        <v>43</v>
      </c>
      <c r="E14" s="130" t="s">
        <v>44</v>
      </c>
      <c r="F14" s="130" t="s">
        <v>45</v>
      </c>
    </row>
    <row r="15" spans="1:6" x14ac:dyDescent="0.25">
      <c r="A15" s="150" t="s">
        <v>154</v>
      </c>
      <c r="B15" s="150" t="s">
        <v>155</v>
      </c>
      <c r="C15" s="151"/>
      <c r="D15" s="151">
        <v>14125.15</v>
      </c>
      <c r="E15" s="150" t="s">
        <v>156</v>
      </c>
      <c r="F15" s="150" t="s">
        <v>157</v>
      </c>
    </row>
    <row r="16" spans="1:6" x14ac:dyDescent="0.25">
      <c r="A16" s="150" t="s">
        <v>158</v>
      </c>
      <c r="B16" s="150" t="s">
        <v>159</v>
      </c>
      <c r="C16" s="151"/>
      <c r="D16" s="151">
        <v>209926.27</v>
      </c>
      <c r="E16" s="150" t="s">
        <v>156</v>
      </c>
      <c r="F16" s="150" t="s">
        <v>157</v>
      </c>
    </row>
    <row r="17" spans="1:6" x14ac:dyDescent="0.25">
      <c r="A17" s="150" t="s">
        <v>160</v>
      </c>
      <c r="B17" s="150" t="s">
        <v>161</v>
      </c>
      <c r="C17" s="151"/>
      <c r="D17" s="151">
        <v>17376.240000000002</v>
      </c>
      <c r="E17" s="150" t="s">
        <v>156</v>
      </c>
      <c r="F17" s="150" t="s">
        <v>157</v>
      </c>
    </row>
    <row r="18" spans="1:6" x14ac:dyDescent="0.25">
      <c r="A18" s="150" t="s">
        <v>162</v>
      </c>
      <c r="B18" s="150" t="s">
        <v>163</v>
      </c>
      <c r="C18" s="151"/>
      <c r="D18" s="151">
        <v>897592.95</v>
      </c>
      <c r="E18" s="150" t="s">
        <v>156</v>
      </c>
      <c r="F18" s="150" t="s">
        <v>164</v>
      </c>
    </row>
    <row r="19" spans="1:6" x14ac:dyDescent="0.25">
      <c r="A19" s="150" t="s">
        <v>165</v>
      </c>
      <c r="B19" s="150" t="s">
        <v>166</v>
      </c>
      <c r="C19" s="151"/>
      <c r="D19" s="151">
        <v>1582709.84</v>
      </c>
      <c r="E19" s="150" t="s">
        <v>156</v>
      </c>
      <c r="F19" s="150" t="s">
        <v>164</v>
      </c>
    </row>
    <row r="20" spans="1:6" x14ac:dyDescent="0.25">
      <c r="A20" s="150" t="s">
        <v>167</v>
      </c>
      <c r="B20" s="150" t="s">
        <v>168</v>
      </c>
      <c r="C20" s="151"/>
      <c r="D20" s="151">
        <v>30191.66</v>
      </c>
      <c r="E20" s="150" t="s">
        <v>156</v>
      </c>
      <c r="F20" s="150" t="s">
        <v>157</v>
      </c>
    </row>
    <row r="21" spans="1:6" x14ac:dyDescent="0.25">
      <c r="A21" s="150" t="s">
        <v>169</v>
      </c>
      <c r="B21" s="150" t="s">
        <v>170</v>
      </c>
      <c r="C21" s="151"/>
      <c r="D21" s="151">
        <v>7464</v>
      </c>
      <c r="E21" s="150" t="s">
        <v>156</v>
      </c>
      <c r="F21" s="150" t="s">
        <v>157</v>
      </c>
    </row>
    <row r="22" spans="1:6" x14ac:dyDescent="0.25">
      <c r="A22" s="150" t="s">
        <v>171</v>
      </c>
      <c r="B22" s="150" t="s">
        <v>172</v>
      </c>
      <c r="C22" s="151"/>
      <c r="D22" s="151">
        <v>439101.5</v>
      </c>
      <c r="E22" s="150" t="s">
        <v>156</v>
      </c>
      <c r="F22" s="150" t="s">
        <v>157</v>
      </c>
    </row>
    <row r="23" spans="1:6" x14ac:dyDescent="0.25">
      <c r="A23" s="150" t="s">
        <v>173</v>
      </c>
      <c r="B23" s="150" t="s">
        <v>174</v>
      </c>
      <c r="C23" s="151"/>
      <c r="D23" s="151">
        <v>24934.34</v>
      </c>
      <c r="E23" s="150" t="s">
        <v>156</v>
      </c>
      <c r="F23" s="150" t="s">
        <v>157</v>
      </c>
    </row>
    <row r="24" spans="1:6" x14ac:dyDescent="0.25">
      <c r="A24" s="72"/>
      <c r="B24" s="72"/>
      <c r="C24" s="72"/>
      <c r="D24" s="72"/>
      <c r="E24" s="85"/>
      <c r="F24" s="72"/>
    </row>
    <row r="25" spans="1:6" x14ac:dyDescent="0.25">
      <c r="A25" s="69"/>
      <c r="B25" s="69"/>
      <c r="C25" s="69"/>
      <c r="D25" s="69"/>
      <c r="E25" s="87"/>
      <c r="F25" s="69"/>
    </row>
    <row r="26" spans="1:6" ht="24" customHeight="1" x14ac:dyDescent="0.25">
      <c r="A26" s="128" t="s">
        <v>13</v>
      </c>
      <c r="B26" s="128" t="s">
        <v>41</v>
      </c>
      <c r="C26" s="130" t="s">
        <v>46</v>
      </c>
      <c r="D26" s="130" t="s">
        <v>47</v>
      </c>
      <c r="E26" s="130" t="s">
        <v>48</v>
      </c>
      <c r="F26" s="130" t="s">
        <v>49</v>
      </c>
    </row>
    <row r="27" spans="1:6" ht="26.25" customHeight="1" x14ac:dyDescent="0.25">
      <c r="A27" s="217" t="s">
        <v>2</v>
      </c>
      <c r="B27" s="218"/>
      <c r="C27" s="218"/>
      <c r="D27" s="218"/>
      <c r="E27" s="218"/>
      <c r="F27" s="219"/>
    </row>
    <row r="28" spans="1:6" x14ac:dyDescent="0.25">
      <c r="A28" s="62"/>
      <c r="B28" s="70"/>
      <c r="C28" s="88"/>
      <c r="D28" s="89"/>
      <c r="E28" s="89"/>
      <c r="F28" s="90"/>
    </row>
    <row r="29" spans="1:6" ht="24.75" customHeight="1" x14ac:dyDescent="0.25">
      <c r="A29" s="217" t="s">
        <v>3</v>
      </c>
      <c r="B29" s="218"/>
      <c r="C29" s="218"/>
      <c r="D29" s="218"/>
      <c r="E29" s="218"/>
      <c r="F29" s="219"/>
    </row>
    <row r="30" spans="1:6" x14ac:dyDescent="0.25">
      <c r="A30" s="62"/>
      <c r="B30" s="70"/>
      <c r="C30" s="88"/>
      <c r="D30" s="89"/>
      <c r="E30" s="89"/>
      <c r="F30" s="90"/>
    </row>
    <row r="31" spans="1:6" ht="24" customHeight="1" x14ac:dyDescent="0.25">
      <c r="A31" s="217" t="s">
        <v>50</v>
      </c>
      <c r="B31" s="218"/>
      <c r="C31" s="218"/>
      <c r="D31" s="218"/>
      <c r="E31" s="218"/>
      <c r="F31" s="219"/>
    </row>
    <row r="32" spans="1:6" x14ac:dyDescent="0.25">
      <c r="A32" s="62"/>
      <c r="B32" s="70"/>
      <c r="C32" s="88"/>
      <c r="D32" s="89"/>
      <c r="E32" s="89"/>
      <c r="F32" s="90"/>
    </row>
    <row r="33" spans="1:6" x14ac:dyDescent="0.25">
      <c r="A33" s="62"/>
      <c r="B33" s="91" t="s">
        <v>33</v>
      </c>
      <c r="C33" s="92">
        <f>SUM(C27:C32)</f>
        <v>0</v>
      </c>
      <c r="D33" s="93">
        <f>SUM(D27:D32)</f>
        <v>0</v>
      </c>
      <c r="E33" s="93">
        <f>SUM(E27:E32)</f>
        <v>0</v>
      </c>
      <c r="F33" s="62"/>
    </row>
    <row r="34" spans="1:6" x14ac:dyDescent="0.25">
      <c r="A34" s="86"/>
      <c r="B34" s="104"/>
      <c r="C34" s="101"/>
      <c r="D34" s="102"/>
      <c r="E34" s="102"/>
      <c r="F34" s="86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42"/>
      <c r="B38" s="142"/>
      <c r="C38" s="142"/>
      <c r="D38" s="142"/>
      <c r="E38" s="142"/>
      <c r="F38" s="142"/>
    </row>
    <row r="39" spans="1:6" x14ac:dyDescent="0.25">
      <c r="A39" s="142"/>
      <c r="B39" s="142"/>
      <c r="C39" s="142"/>
      <c r="D39" s="142"/>
      <c r="E39" s="142"/>
      <c r="F39" s="142"/>
    </row>
    <row r="40" spans="1:6" x14ac:dyDescent="0.25">
      <c r="A40" s="142"/>
      <c r="B40" s="142"/>
      <c r="C40" s="142"/>
      <c r="D40" s="142"/>
      <c r="E40" s="142"/>
      <c r="F40" s="142"/>
    </row>
    <row r="41" spans="1:6" x14ac:dyDescent="0.25">
      <c r="A41" s="142"/>
      <c r="B41" s="142"/>
      <c r="C41" s="142"/>
      <c r="D41" s="142"/>
      <c r="E41" s="142"/>
      <c r="F41" s="142"/>
    </row>
    <row r="42" spans="1:6" x14ac:dyDescent="0.25">
      <c r="A42" s="1"/>
      <c r="B42" s="1"/>
      <c r="C42" s="1"/>
      <c r="D42" s="28"/>
      <c r="E42" s="28"/>
      <c r="F42" s="1"/>
    </row>
    <row r="43" spans="1:6" x14ac:dyDescent="0.25">
      <c r="A43" s="1"/>
      <c r="B43" s="1"/>
      <c r="C43" s="1"/>
      <c r="D43" s="28"/>
      <c r="E43" s="28"/>
      <c r="F43" s="1"/>
    </row>
    <row r="44" spans="1:6" x14ac:dyDescent="0.25">
      <c r="A44" s="1"/>
      <c r="B44" s="1"/>
      <c r="C44" s="1"/>
      <c r="D44" s="28"/>
      <c r="E44" s="28"/>
      <c r="F44" s="1"/>
    </row>
    <row r="45" spans="1:6" x14ac:dyDescent="0.25">
      <c r="A45" s="24"/>
      <c r="B45" s="24"/>
      <c r="C45" s="29"/>
      <c r="D45" s="29"/>
      <c r="E45" s="29"/>
      <c r="F45" s="24"/>
    </row>
    <row r="46" spans="1:6" x14ac:dyDescent="0.25">
      <c r="A46" s="24"/>
      <c r="B46" s="24"/>
      <c r="C46" s="29"/>
      <c r="D46" s="29"/>
      <c r="E46" s="29"/>
      <c r="F46" s="24"/>
    </row>
  </sheetData>
  <protectedRanges>
    <protectedRange sqref="E27:F34 B28:D28 B32:D34 B30:D30" name="Rango1"/>
  </protectedRanges>
  <mergeCells count="8">
    <mergeCell ref="A29:F29"/>
    <mergeCell ref="A31:F31"/>
    <mergeCell ref="A27:F27"/>
    <mergeCell ref="A6:E6"/>
    <mergeCell ref="A7:F7"/>
    <mergeCell ref="A8:F8"/>
    <mergeCell ref="A9:F9"/>
    <mergeCell ref="A10:F10"/>
  </mergeCells>
  <pageMargins left="1.6929133858267718" right="0.70866141732283472" top="0.55118110236220474" bottom="0.55118110236220474" header="0.31496062992125984" footer="0.31496062992125984"/>
  <pageSetup scale="80" orientation="landscape" horizontalDpi="4294967293" r:id="rId1"/>
  <headerFooter scaleWithDoc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H29"/>
  <sheetViews>
    <sheetView zoomScaleNormal="100" workbookViewId="0">
      <selection activeCell="A20" sqref="A20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31.42578125" style="4" customWidth="1"/>
    <col min="4" max="4" width="8.7109375" style="4" customWidth="1"/>
    <col min="5" max="5" width="11.42578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3" t="s">
        <v>51</v>
      </c>
      <c r="D5" s="2"/>
      <c r="E5" s="2"/>
      <c r="F5" s="1"/>
    </row>
    <row r="6" spans="1:7" x14ac:dyDescent="0.25">
      <c r="A6" s="212" t="s">
        <v>141</v>
      </c>
      <c r="B6" s="212"/>
      <c r="C6" s="212"/>
      <c r="D6" s="212"/>
      <c r="E6" s="133"/>
      <c r="F6" s="1"/>
      <c r="G6" s="1"/>
    </row>
    <row r="7" spans="1:7" ht="15.75" customHeight="1" x14ac:dyDescent="0.25">
      <c r="A7" s="205" t="s">
        <v>9</v>
      </c>
      <c r="B7" s="205"/>
      <c r="C7" s="205"/>
      <c r="D7" s="205"/>
      <c r="E7" s="205"/>
      <c r="F7" s="1"/>
      <c r="G7" s="1"/>
    </row>
    <row r="8" spans="1:7" x14ac:dyDescent="0.25">
      <c r="A8" s="205" t="s">
        <v>10</v>
      </c>
      <c r="B8" s="205"/>
      <c r="C8" s="205"/>
      <c r="D8" s="205"/>
      <c r="E8" s="205"/>
      <c r="F8" s="1"/>
      <c r="G8" s="1"/>
    </row>
    <row r="9" spans="1:7" x14ac:dyDescent="0.25">
      <c r="A9" s="206" t="s">
        <v>11</v>
      </c>
      <c r="B9" s="206"/>
      <c r="C9" s="206"/>
      <c r="D9" s="206"/>
      <c r="E9" s="206"/>
      <c r="F9" s="1"/>
      <c r="G9" s="1"/>
    </row>
    <row r="10" spans="1:7" x14ac:dyDescent="0.25">
      <c r="A10" s="206" t="s">
        <v>39</v>
      </c>
      <c r="B10" s="206"/>
      <c r="C10" s="206"/>
      <c r="D10" s="206"/>
      <c r="E10" s="206"/>
      <c r="F10" s="1"/>
      <c r="G10" s="1"/>
    </row>
    <row r="11" spans="1:7" x14ac:dyDescent="0.25">
      <c r="A11" s="207" t="s">
        <v>52</v>
      </c>
      <c r="B11" s="207"/>
      <c r="C11" s="207"/>
      <c r="D11" s="28"/>
      <c r="E11" s="1"/>
      <c r="F11" s="1"/>
      <c r="G11" s="1"/>
    </row>
    <row r="12" spans="1:7" x14ac:dyDescent="0.25">
      <c r="A12" s="69"/>
      <c r="B12" s="94"/>
      <c r="C12" s="94"/>
      <c r="D12" s="30"/>
      <c r="E12" s="1"/>
      <c r="F12" s="1"/>
      <c r="G12" s="1"/>
    </row>
    <row r="13" spans="1:7" x14ac:dyDescent="0.25">
      <c r="A13" s="95" t="s">
        <v>53</v>
      </c>
      <c r="B13" s="69"/>
      <c r="C13" s="69"/>
      <c r="D13" s="1"/>
      <c r="E13" s="1"/>
      <c r="F13" s="1"/>
      <c r="G13" s="1"/>
    </row>
    <row r="14" spans="1:7" ht="24.95" customHeight="1" x14ac:dyDescent="0.25">
      <c r="A14" s="128" t="s">
        <v>13</v>
      </c>
      <c r="B14" s="128" t="s">
        <v>140</v>
      </c>
      <c r="C14" s="128" t="s">
        <v>54</v>
      </c>
    </row>
    <row r="15" spans="1:7" ht="34.5" customHeight="1" x14ac:dyDescent="0.25">
      <c r="A15" s="96"/>
      <c r="B15" s="62"/>
      <c r="C15" s="62"/>
    </row>
    <row r="16" spans="1:7" ht="32.25" customHeight="1" x14ac:dyDescent="0.25">
      <c r="A16" s="97"/>
      <c r="B16" s="62" t="s">
        <v>340</v>
      </c>
      <c r="C16" s="62"/>
    </row>
    <row r="17" spans="1:8" ht="29.25" customHeight="1" x14ac:dyDescent="0.25">
      <c r="A17" s="97"/>
      <c r="B17" s="62"/>
      <c r="C17" s="62"/>
    </row>
    <row r="18" spans="1:8" ht="29.25" customHeight="1" x14ac:dyDescent="0.25">
      <c r="A18" s="96"/>
      <c r="B18" s="62"/>
      <c r="C18" s="62"/>
      <c r="D18" s="1"/>
      <c r="E18" s="1"/>
      <c r="F18" s="1"/>
      <c r="G18" s="1"/>
    </row>
    <row r="19" spans="1:8" x14ac:dyDescent="0.25">
      <c r="A19" s="142"/>
      <c r="B19" s="142"/>
      <c r="C19" s="142"/>
      <c r="D19" s="142"/>
      <c r="E19" s="142"/>
      <c r="F19" s="142"/>
      <c r="G19" s="1"/>
    </row>
    <row r="20" spans="1:8" x14ac:dyDescent="0.25">
      <c r="A20" s="142" t="s">
        <v>350</v>
      </c>
      <c r="B20" s="142"/>
      <c r="C20" s="142"/>
      <c r="D20" s="142"/>
      <c r="E20" s="142"/>
      <c r="F20" s="142"/>
      <c r="G20" s="1"/>
    </row>
    <row r="21" spans="1:8" x14ac:dyDescent="0.25">
      <c r="A21" s="69"/>
      <c r="B21" s="69"/>
      <c r="C21" s="69"/>
      <c r="D21" s="1"/>
      <c r="E21" s="1"/>
      <c r="F21" s="1"/>
      <c r="G21" s="1"/>
    </row>
    <row r="22" spans="1:8" ht="29.25" customHeight="1" x14ac:dyDescent="0.25">
      <c r="A22" s="220"/>
      <c r="B22" s="220"/>
      <c r="C22" s="220"/>
      <c r="D22" s="31"/>
      <c r="E22" s="31"/>
      <c r="F22" s="31"/>
      <c r="G22" s="31"/>
    </row>
    <row r="23" spans="1:8" x14ac:dyDescent="0.25">
      <c r="A23" s="1"/>
      <c r="B23" s="1"/>
      <c r="C23" s="1"/>
      <c r="D23" s="1"/>
      <c r="E23" s="1"/>
      <c r="F23" s="1"/>
      <c r="G23" s="1"/>
      <c r="H23" s="18"/>
    </row>
    <row r="24" spans="1:8" x14ac:dyDescent="0.25">
      <c r="A24" s="1"/>
      <c r="B24" s="1"/>
      <c r="C24" s="1"/>
      <c r="D24" s="1"/>
      <c r="E24" s="1"/>
      <c r="F24" s="1"/>
      <c r="G24" s="1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</sheetData>
  <protectedRanges>
    <protectedRange sqref="A13:G13" name="Rango1_1"/>
  </protectedRanges>
  <mergeCells count="7">
    <mergeCell ref="A22:C22"/>
    <mergeCell ref="A6:D6"/>
    <mergeCell ref="A7:E7"/>
    <mergeCell ref="A8:E8"/>
    <mergeCell ref="A9:E9"/>
    <mergeCell ref="A10:E10"/>
    <mergeCell ref="A11:C11"/>
  </mergeCells>
  <pageMargins left="0.70866141732283472" right="0.70866141732283472" top="0.74803149606299213" bottom="0.55118110236220474" header="0.31496062992125984" footer="0.31496062992125984"/>
  <pageSetup scale="90" orientation="landscape" horizontalDpi="4294967293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E38"/>
  <sheetViews>
    <sheetView showGridLines="0" zoomScaleNormal="100" workbookViewId="0">
      <selection activeCell="B15" sqref="B15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4" spans="1:5" ht="27.75" customHeight="1" x14ac:dyDescent="0.25"/>
    <row r="5" spans="1:5" x14ac:dyDescent="0.25">
      <c r="A5" s="1"/>
      <c r="B5" s="1"/>
      <c r="C5" s="1"/>
      <c r="D5" s="3" t="s">
        <v>55</v>
      </c>
    </row>
    <row r="6" spans="1:5" x14ac:dyDescent="0.25">
      <c r="A6" s="212" t="s">
        <v>141</v>
      </c>
      <c r="B6" s="212"/>
      <c r="C6" s="212"/>
      <c r="D6" s="212"/>
    </row>
    <row r="7" spans="1:5" ht="15.75" customHeight="1" x14ac:dyDescent="0.25">
      <c r="A7" s="205" t="s">
        <v>9</v>
      </c>
      <c r="B7" s="205"/>
      <c r="C7" s="205"/>
      <c r="D7" s="205"/>
    </row>
    <row r="8" spans="1:5" x14ac:dyDescent="0.25">
      <c r="A8" s="205" t="s">
        <v>10</v>
      </c>
      <c r="B8" s="205"/>
      <c r="C8" s="205"/>
      <c r="D8" s="205"/>
    </row>
    <row r="9" spans="1:5" x14ac:dyDescent="0.25">
      <c r="A9" s="206" t="s">
        <v>11</v>
      </c>
      <c r="B9" s="206"/>
      <c r="C9" s="206"/>
      <c r="D9" s="206"/>
    </row>
    <row r="10" spans="1:5" x14ac:dyDescent="0.25">
      <c r="A10" s="206" t="s">
        <v>56</v>
      </c>
      <c r="B10" s="206"/>
      <c r="C10" s="206"/>
      <c r="D10" s="206"/>
    </row>
    <row r="11" spans="1:5" x14ac:dyDescent="0.25">
      <c r="A11" s="222"/>
      <c r="B11" s="222"/>
      <c r="C11" s="222"/>
      <c r="D11" s="222"/>
      <c r="E11" s="27"/>
    </row>
    <row r="12" spans="1:5" ht="24" customHeight="1" x14ac:dyDescent="0.25">
      <c r="A12" s="128" t="s">
        <v>13</v>
      </c>
      <c r="B12" s="128" t="s">
        <v>14</v>
      </c>
      <c r="C12" s="130" t="s">
        <v>16</v>
      </c>
      <c r="D12" s="130" t="s">
        <v>30</v>
      </c>
      <c r="E12" s="18"/>
    </row>
    <row r="13" spans="1:5" ht="14.25" customHeight="1" x14ac:dyDescent="0.25">
      <c r="A13" s="62" t="s">
        <v>175</v>
      </c>
      <c r="B13" s="70" t="s">
        <v>179</v>
      </c>
      <c r="C13" s="88">
        <v>54749</v>
      </c>
      <c r="D13" s="89" t="s">
        <v>183</v>
      </c>
      <c r="E13" s="32"/>
    </row>
    <row r="14" spans="1:5" ht="14.25" customHeight="1" x14ac:dyDescent="0.25">
      <c r="A14" s="62" t="s">
        <v>176</v>
      </c>
      <c r="B14" s="70" t="s">
        <v>180</v>
      </c>
      <c r="C14" s="88">
        <v>10000</v>
      </c>
      <c r="D14" s="89" t="s">
        <v>183</v>
      </c>
      <c r="E14" s="32"/>
    </row>
    <row r="15" spans="1:5" ht="14.25" customHeight="1" x14ac:dyDescent="0.25">
      <c r="A15" s="62" t="s">
        <v>177</v>
      </c>
      <c r="B15" s="70" t="s">
        <v>181</v>
      </c>
      <c r="C15" s="88">
        <v>12077</v>
      </c>
      <c r="D15" s="89" t="s">
        <v>183</v>
      </c>
      <c r="E15" s="32"/>
    </row>
    <row r="16" spans="1:5" ht="14.25" customHeight="1" x14ac:dyDescent="0.25">
      <c r="A16" s="62" t="s">
        <v>178</v>
      </c>
      <c r="B16" s="70" t="s">
        <v>182</v>
      </c>
      <c r="C16" s="88">
        <v>30000</v>
      </c>
      <c r="D16" s="89" t="s">
        <v>183</v>
      </c>
    </row>
    <row r="17" spans="1:4" ht="14.25" customHeight="1" x14ac:dyDescent="0.25">
      <c r="A17" s="98"/>
      <c r="B17" s="99"/>
      <c r="C17" s="88"/>
      <c r="D17" s="89"/>
    </row>
    <row r="18" spans="1:4" ht="14.25" customHeight="1" x14ac:dyDescent="0.25">
      <c r="A18" s="62"/>
      <c r="B18" s="70"/>
      <c r="C18" s="88"/>
      <c r="D18" s="89"/>
    </row>
    <row r="19" spans="1:4" ht="14.25" customHeight="1" x14ac:dyDescent="0.25">
      <c r="A19" s="62"/>
      <c r="B19" s="100" t="s">
        <v>33</v>
      </c>
      <c r="C19" s="71">
        <f>SUM(C13:C18)</f>
        <v>106826</v>
      </c>
      <c r="D19" s="80">
        <f>SUM(D13:D18)</f>
        <v>0</v>
      </c>
    </row>
    <row r="20" spans="1:4" ht="36.75" customHeight="1" x14ac:dyDescent="0.25">
      <c r="A20" s="221"/>
      <c r="B20" s="221"/>
      <c r="C20" s="221"/>
      <c r="D20" s="221"/>
    </row>
    <row r="21" spans="1:4" ht="31.5" customHeight="1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1"/>
      <c r="B23" s="12"/>
      <c r="C23" s="8"/>
      <c r="D23" s="13"/>
    </row>
    <row r="24" spans="1:4" x14ac:dyDescent="0.25">
      <c r="A24" s="11"/>
      <c r="B24" s="12"/>
      <c r="C24" s="8"/>
      <c r="D24" s="13"/>
    </row>
    <row r="25" spans="1:4" x14ac:dyDescent="0.25">
      <c r="A25" s="11"/>
      <c r="B25" s="12"/>
      <c r="C25" s="8"/>
      <c r="D25" s="13"/>
    </row>
    <row r="26" spans="1:4" x14ac:dyDescent="0.25">
      <c r="A26" s="11"/>
      <c r="B26" s="12"/>
      <c r="C26" s="8"/>
      <c r="D26" s="13"/>
    </row>
    <row r="27" spans="1:4" x14ac:dyDescent="0.25">
      <c r="A27" s="15"/>
      <c r="B27" s="33"/>
      <c r="C27" s="34"/>
      <c r="D27" s="35"/>
    </row>
    <row r="35" ht="15.75" customHeight="1" x14ac:dyDescent="0.25"/>
    <row r="38" ht="15" customHeight="1" x14ac:dyDescent="0.25"/>
  </sheetData>
  <protectedRanges>
    <protectedRange sqref="E12" name="Rango1_1"/>
    <protectedRange sqref="B13:D16 B18:D19 C17:D17 B21:D27" name="Rango1"/>
    <protectedRange sqref="B17" name="Rango1_2"/>
  </protectedRanges>
  <mergeCells count="7">
    <mergeCell ref="A20:D20"/>
    <mergeCell ref="A11:D11"/>
    <mergeCell ref="A6:D6"/>
    <mergeCell ref="A7:D7"/>
    <mergeCell ref="A8:D8"/>
    <mergeCell ref="A9:D9"/>
    <mergeCell ref="A10:D10"/>
  </mergeCells>
  <pageMargins left="1.4960629921259843" right="0.70866141732283472" top="1.1417322834645669" bottom="0.74803149606299213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G29"/>
  <sheetViews>
    <sheetView zoomScaleNormal="100" workbookViewId="0">
      <selection activeCell="A19" sqref="A19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1"/>
      <c r="G5" s="3" t="s">
        <v>57</v>
      </c>
    </row>
    <row r="6" spans="1:7" x14ac:dyDescent="0.25">
      <c r="A6" s="212" t="s">
        <v>141</v>
      </c>
      <c r="B6" s="212"/>
      <c r="C6" s="212"/>
      <c r="D6" s="212"/>
      <c r="E6" s="212"/>
      <c r="F6" s="1"/>
      <c r="G6" s="1"/>
    </row>
    <row r="7" spans="1:7" ht="15.75" customHeight="1" x14ac:dyDescent="0.25">
      <c r="A7" s="205" t="s">
        <v>9</v>
      </c>
      <c r="B7" s="205"/>
      <c r="C7" s="205"/>
      <c r="D7" s="205"/>
      <c r="E7" s="205"/>
      <c r="F7" s="1"/>
      <c r="G7" s="1"/>
    </row>
    <row r="8" spans="1:7" x14ac:dyDescent="0.25">
      <c r="A8" s="205" t="s">
        <v>10</v>
      </c>
      <c r="B8" s="205"/>
      <c r="C8" s="205"/>
      <c r="D8" s="205"/>
      <c r="E8" s="205"/>
      <c r="F8" s="1"/>
      <c r="G8" s="1"/>
    </row>
    <row r="9" spans="1:7" x14ac:dyDescent="0.25">
      <c r="A9" s="206" t="s">
        <v>58</v>
      </c>
      <c r="B9" s="206"/>
      <c r="C9" s="206"/>
      <c r="D9" s="206"/>
      <c r="E9" s="206"/>
      <c r="F9" s="1"/>
      <c r="G9" s="1"/>
    </row>
    <row r="10" spans="1:7" x14ac:dyDescent="0.25">
      <c r="A10" s="127"/>
      <c r="B10" s="127"/>
      <c r="C10" s="127"/>
      <c r="D10" s="127"/>
      <c r="E10" s="127"/>
      <c r="F10" s="1"/>
      <c r="G10" s="1"/>
    </row>
    <row r="11" spans="1:7" x14ac:dyDescent="0.25">
      <c r="A11" s="74" t="s">
        <v>59</v>
      </c>
      <c r="B11" s="74"/>
      <c r="C11" s="101"/>
      <c r="D11" s="102"/>
      <c r="E11" s="102"/>
      <c r="F11" s="69"/>
      <c r="G11" s="69"/>
    </row>
    <row r="12" spans="1:7" x14ac:dyDescent="0.25">
      <c r="A12" s="199" t="s">
        <v>13</v>
      </c>
      <c r="B12" s="199" t="s">
        <v>14</v>
      </c>
      <c r="C12" s="201" t="s">
        <v>16</v>
      </c>
      <c r="D12" s="201" t="s">
        <v>60</v>
      </c>
      <c r="E12" s="201" t="s">
        <v>30</v>
      </c>
      <c r="F12" s="203" t="s">
        <v>61</v>
      </c>
      <c r="G12" s="203"/>
    </row>
    <row r="13" spans="1:7" x14ac:dyDescent="0.25">
      <c r="A13" s="200"/>
      <c r="B13" s="225"/>
      <c r="C13" s="202"/>
      <c r="D13" s="202"/>
      <c r="E13" s="202"/>
      <c r="F13" s="131" t="s">
        <v>62</v>
      </c>
      <c r="G13" s="131" t="s">
        <v>63</v>
      </c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63" t="s">
        <v>340</v>
      </c>
      <c r="C15" s="71"/>
      <c r="D15" s="80"/>
      <c r="E15" s="80"/>
      <c r="F15" s="62"/>
      <c r="G15" s="62"/>
    </row>
    <row r="16" spans="1:7" x14ac:dyDescent="0.25">
      <c r="A16" s="62"/>
      <c r="B16" s="63"/>
      <c r="C16" s="71"/>
      <c r="D16" s="80"/>
      <c r="E16" s="80"/>
      <c r="F16" s="62"/>
      <c r="G16" s="62"/>
    </row>
    <row r="17" spans="1:7" x14ac:dyDescent="0.25">
      <c r="A17" s="62"/>
      <c r="B17" s="81" t="s">
        <v>6</v>
      </c>
      <c r="C17" s="71">
        <f>SUM(C13:C16)</f>
        <v>0</v>
      </c>
      <c r="D17" s="80"/>
      <c r="E17" s="80"/>
      <c r="F17" s="62"/>
      <c r="G17" s="62"/>
    </row>
    <row r="18" spans="1:7" x14ac:dyDescent="0.25">
      <c r="A18" s="86"/>
      <c r="B18" s="146"/>
      <c r="C18" s="148"/>
      <c r="D18" s="147"/>
      <c r="E18" s="147"/>
      <c r="F18" s="86"/>
      <c r="G18" s="86"/>
    </row>
    <row r="19" spans="1:7" x14ac:dyDescent="0.25">
      <c r="A19" s="86" t="s">
        <v>351</v>
      </c>
      <c r="B19" s="146"/>
      <c r="C19" s="148"/>
      <c r="D19" s="147"/>
      <c r="E19" s="147"/>
      <c r="F19" s="86"/>
      <c r="G19" s="86"/>
    </row>
    <row r="20" spans="1:7" x14ac:dyDescent="0.25">
      <c r="A20" s="86"/>
      <c r="B20" s="146"/>
      <c r="C20" s="148"/>
      <c r="D20" s="147"/>
      <c r="E20" s="147"/>
      <c r="F20" s="86"/>
      <c r="G20" s="86"/>
    </row>
    <row r="21" spans="1:7" x14ac:dyDescent="0.25">
      <c r="A21" s="142"/>
      <c r="B21" s="142"/>
      <c r="C21" s="142"/>
      <c r="D21" s="142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12"/>
      <c r="C26" s="8"/>
      <c r="D26" s="13"/>
      <c r="E26" s="13"/>
      <c r="F26" s="11"/>
      <c r="G26" s="11"/>
    </row>
    <row r="27" spans="1:7" x14ac:dyDescent="0.25">
      <c r="A27" s="11"/>
      <c r="B27" s="12"/>
      <c r="C27" s="8"/>
      <c r="D27" s="13"/>
      <c r="E27" s="13"/>
      <c r="F27" s="11"/>
      <c r="G27" s="11"/>
    </row>
    <row r="28" spans="1:7" x14ac:dyDescent="0.25">
      <c r="A28" s="1"/>
      <c r="B28" s="223"/>
      <c r="C28" s="223"/>
      <c r="D28" s="224"/>
      <c r="E28" s="224"/>
      <c r="F28" s="1"/>
      <c r="G28" s="1"/>
    </row>
    <row r="29" spans="1:7" ht="16.5" x14ac:dyDescent="0.3">
      <c r="A29" s="36"/>
      <c r="B29" s="36"/>
      <c r="C29" s="36"/>
      <c r="D29" s="36"/>
      <c r="E29" s="36"/>
      <c r="F29" s="36"/>
      <c r="G29" s="36"/>
    </row>
  </sheetData>
  <protectedRanges>
    <protectedRange sqref="C11:D11 B13:D20 B22:D27" name="Rango1_1"/>
    <protectedRange sqref="F13" name="Rango1_1_1"/>
  </protectedRanges>
  <mergeCells count="11">
    <mergeCell ref="F12:G12"/>
    <mergeCell ref="B28:E28"/>
    <mergeCell ref="A6:E6"/>
    <mergeCell ref="A7:E7"/>
    <mergeCell ref="A8:E8"/>
    <mergeCell ref="A9:E9"/>
    <mergeCell ref="A12:A13"/>
    <mergeCell ref="B12:B13"/>
    <mergeCell ref="C12:C13"/>
    <mergeCell ref="D12:D13"/>
    <mergeCell ref="E12:E13"/>
  </mergeCells>
  <pageMargins left="1.4960629921259843" right="0.70866141732283472" top="1.1417322834645669" bottom="0.74803149606299213" header="0.31496062992125984" footer="0.31496062992125984"/>
  <pageSetup scale="76" orientation="landscape" horizontalDpi="4294967293" r:id="rId1"/>
  <headerFooter scaleWithDoc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G30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1"/>
      <c r="F5" s="3" t="s">
        <v>65</v>
      </c>
    </row>
    <row r="6" spans="1:6" x14ac:dyDescent="0.25">
      <c r="A6" s="212" t="s">
        <v>141</v>
      </c>
      <c r="B6" s="212"/>
      <c r="C6" s="212"/>
      <c r="D6" s="212"/>
      <c r="E6" s="212"/>
      <c r="F6" s="212"/>
    </row>
    <row r="7" spans="1:6" ht="15.75" customHeight="1" x14ac:dyDescent="0.25">
      <c r="A7" s="205" t="s">
        <v>9</v>
      </c>
      <c r="B7" s="205"/>
      <c r="C7" s="205"/>
      <c r="D7" s="205"/>
      <c r="E7" s="205"/>
      <c r="F7" s="205"/>
    </row>
    <row r="8" spans="1:6" x14ac:dyDescent="0.25">
      <c r="A8" s="205" t="s">
        <v>10</v>
      </c>
      <c r="B8" s="205"/>
      <c r="C8" s="205"/>
      <c r="D8" s="205"/>
      <c r="E8" s="205"/>
      <c r="F8" s="205"/>
    </row>
    <row r="9" spans="1:6" x14ac:dyDescent="0.25">
      <c r="A9" s="206" t="s">
        <v>58</v>
      </c>
      <c r="B9" s="206"/>
      <c r="C9" s="206"/>
      <c r="D9" s="206"/>
      <c r="E9" s="206"/>
      <c r="F9" s="206"/>
    </row>
    <row r="10" spans="1:6" x14ac:dyDescent="0.25">
      <c r="A10" s="207" t="s">
        <v>64</v>
      </c>
      <c r="B10" s="207"/>
      <c r="C10" s="103"/>
      <c r="D10" s="74"/>
      <c r="E10" s="74"/>
      <c r="F10" s="74"/>
    </row>
    <row r="11" spans="1:6" ht="21.75" customHeight="1" x14ac:dyDescent="0.25">
      <c r="A11" s="128" t="s">
        <v>13</v>
      </c>
      <c r="B11" s="129" t="s">
        <v>14</v>
      </c>
      <c r="C11" s="130" t="s">
        <v>15</v>
      </c>
      <c r="D11" s="130" t="s">
        <v>16</v>
      </c>
      <c r="E11" s="130" t="s">
        <v>60</v>
      </c>
      <c r="F11" s="130" t="s">
        <v>30</v>
      </c>
    </row>
    <row r="12" spans="1:6" ht="18.75" customHeight="1" x14ac:dyDescent="0.25">
      <c r="A12" s="62" t="s">
        <v>184</v>
      </c>
      <c r="B12" s="63" t="s">
        <v>190</v>
      </c>
      <c r="C12" s="153" t="s">
        <v>196</v>
      </c>
      <c r="D12" s="71">
        <v>691268.48</v>
      </c>
      <c r="E12" s="80" t="s">
        <v>197</v>
      </c>
      <c r="F12" s="153" t="s">
        <v>198</v>
      </c>
    </row>
    <row r="13" spans="1:6" ht="18.75" customHeight="1" x14ac:dyDescent="0.25">
      <c r="A13" s="62" t="s">
        <v>185</v>
      </c>
      <c r="B13" s="63" t="s">
        <v>191</v>
      </c>
      <c r="C13" s="153" t="s">
        <v>196</v>
      </c>
      <c r="D13" s="71">
        <v>29205.65</v>
      </c>
      <c r="E13" s="80" t="s">
        <v>197</v>
      </c>
      <c r="F13" s="153" t="s">
        <v>199</v>
      </c>
    </row>
    <row r="14" spans="1:6" ht="18.75" customHeight="1" x14ac:dyDescent="0.25">
      <c r="A14" s="62" t="s">
        <v>186</v>
      </c>
      <c r="B14" s="63" t="s">
        <v>192</v>
      </c>
      <c r="C14" s="153" t="s">
        <v>196</v>
      </c>
      <c r="D14" s="71">
        <v>10648</v>
      </c>
      <c r="E14" s="80" t="s">
        <v>197</v>
      </c>
      <c r="F14" s="153" t="s">
        <v>200</v>
      </c>
    </row>
    <row r="15" spans="1:6" ht="18.75" customHeight="1" x14ac:dyDescent="0.25">
      <c r="A15" s="62" t="s">
        <v>187</v>
      </c>
      <c r="B15" s="63" t="s">
        <v>193</v>
      </c>
      <c r="C15" s="153" t="s">
        <v>196</v>
      </c>
      <c r="D15" s="71">
        <v>39901.49</v>
      </c>
      <c r="E15" s="80" t="s">
        <v>197</v>
      </c>
      <c r="F15" s="153" t="s">
        <v>201</v>
      </c>
    </row>
    <row r="16" spans="1:6" ht="18.75" customHeight="1" x14ac:dyDescent="0.25">
      <c r="A16" s="62" t="s">
        <v>188</v>
      </c>
      <c r="B16" s="63" t="s">
        <v>194</v>
      </c>
      <c r="C16" s="153" t="s">
        <v>196</v>
      </c>
      <c r="D16" s="71">
        <v>113315.73</v>
      </c>
      <c r="E16" s="80" t="s">
        <v>197</v>
      </c>
      <c r="F16" s="153" t="s">
        <v>202</v>
      </c>
    </row>
    <row r="17" spans="1:7" ht="18.75" customHeight="1" x14ac:dyDescent="0.25">
      <c r="A17" s="62" t="s">
        <v>189</v>
      </c>
      <c r="B17" s="63" t="s">
        <v>195</v>
      </c>
      <c r="C17" s="153" t="s">
        <v>196</v>
      </c>
      <c r="D17" s="71">
        <v>823945.39</v>
      </c>
      <c r="E17" s="80" t="s">
        <v>197</v>
      </c>
      <c r="F17" s="153" t="s">
        <v>203</v>
      </c>
    </row>
    <row r="18" spans="1:7" ht="18.75" customHeight="1" x14ac:dyDescent="0.25">
      <c r="A18" s="62"/>
      <c r="B18" s="63"/>
      <c r="C18" s="80"/>
      <c r="D18" s="71"/>
      <c r="E18" s="80"/>
      <c r="F18" s="153"/>
    </row>
    <row r="19" spans="1:7" ht="18.75" customHeight="1" x14ac:dyDescent="0.25">
      <c r="A19" s="62"/>
      <c r="B19" s="81" t="s">
        <v>6</v>
      </c>
      <c r="C19" s="80"/>
      <c r="D19" s="71">
        <f>SUM(D12:D18)</f>
        <v>1708284.74</v>
      </c>
      <c r="E19" s="80"/>
      <c r="F19" s="80"/>
    </row>
    <row r="20" spans="1:7" x14ac:dyDescent="0.25">
      <c r="A20" s="86"/>
      <c r="B20" s="146"/>
      <c r="C20" s="147"/>
      <c r="D20" s="148"/>
      <c r="E20" s="147"/>
      <c r="F20" s="147"/>
    </row>
    <row r="21" spans="1:7" x14ac:dyDescent="0.25">
      <c r="A21" s="86"/>
      <c r="B21" s="146"/>
      <c r="C21" s="147"/>
      <c r="D21" s="148"/>
      <c r="E21" s="147"/>
      <c r="F21" s="147"/>
    </row>
    <row r="22" spans="1:7" x14ac:dyDescent="0.25">
      <c r="A22" s="142"/>
      <c r="B22" s="142"/>
      <c r="C22" s="142"/>
      <c r="D22" s="142"/>
      <c r="G22" s="11"/>
    </row>
    <row r="23" spans="1:7" x14ac:dyDescent="0.25">
      <c r="A23" s="11"/>
      <c r="B23" s="12"/>
      <c r="C23" s="12"/>
      <c r="D23" s="8"/>
      <c r="E23" s="13"/>
      <c r="F23" s="13"/>
    </row>
    <row r="24" spans="1:7" x14ac:dyDescent="0.25">
      <c r="A24" s="11"/>
      <c r="B24" s="12"/>
      <c r="C24" s="12"/>
      <c r="D24" s="8"/>
      <c r="E24" s="13"/>
      <c r="F24" s="13"/>
    </row>
    <row r="25" spans="1:7" x14ac:dyDescent="0.25">
      <c r="A25" s="11"/>
      <c r="B25" s="12"/>
      <c r="C25" s="12"/>
      <c r="D25" s="8"/>
      <c r="E25" s="13"/>
      <c r="F25" s="13"/>
    </row>
    <row r="26" spans="1:7" x14ac:dyDescent="0.25">
      <c r="A26" s="11"/>
      <c r="B26" s="12"/>
      <c r="C26" s="12"/>
      <c r="D26" s="8"/>
      <c r="E26" s="13"/>
      <c r="F26" s="13"/>
    </row>
    <row r="27" spans="1:7" x14ac:dyDescent="0.25">
      <c r="A27" s="11"/>
      <c r="B27" s="39"/>
      <c r="C27" s="39"/>
      <c r="D27" s="38"/>
      <c r="E27" s="37"/>
      <c r="F27" s="37"/>
    </row>
    <row r="28" spans="1:7" x14ac:dyDescent="0.25">
      <c r="A28" s="11"/>
      <c r="B28" s="39"/>
      <c r="C28" s="39"/>
      <c r="D28" s="38"/>
      <c r="E28" s="37"/>
      <c r="F28" s="37"/>
    </row>
    <row r="29" spans="1:7" x14ac:dyDescent="0.25">
      <c r="A29" s="11"/>
      <c r="B29" s="39"/>
      <c r="C29" s="39"/>
      <c r="D29" s="38"/>
      <c r="E29" s="37"/>
      <c r="F29" s="37"/>
    </row>
    <row r="30" spans="1:7" x14ac:dyDescent="0.25">
      <c r="A30" s="16"/>
      <c r="B30" s="214"/>
      <c r="C30" s="214"/>
      <c r="D30" s="214"/>
      <c r="E30" s="215"/>
      <c r="F30" s="215"/>
    </row>
  </sheetData>
  <protectedRanges>
    <protectedRange sqref="B23:E29 B12:E21" name="Rango1_1"/>
  </protectedRanges>
  <mergeCells count="6">
    <mergeCell ref="B30:F30"/>
    <mergeCell ref="A6:F6"/>
    <mergeCell ref="A7:F7"/>
    <mergeCell ref="A8:F8"/>
    <mergeCell ref="A9:F9"/>
    <mergeCell ref="A10:B10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landscape" horizontalDpi="4294967293" r:id="rId1"/>
  <headerFooter scaleWithDoc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2025-04-03T16:19:24Z</cp:lastPrinted>
  <dcterms:created xsi:type="dcterms:W3CDTF">2018-10-31T19:27:45Z</dcterms:created>
  <dcterms:modified xsi:type="dcterms:W3CDTF">2025-07-31T18:21:30Z</dcterms:modified>
</cp:coreProperties>
</file>