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2022\"/>
    </mc:Choice>
  </mc:AlternateContent>
  <xr:revisionPtr revIDLastSave="0" documentId="13_ncr:1_{1C40D56A-4235-4917-9FA9-A0ACD88CA31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LDF-1" sheetId="16" r:id="rId1"/>
  </sheets>
  <calcPr calcId="181029"/>
</workbook>
</file>

<file path=xl/calcChain.xml><?xml version="1.0" encoding="utf-8"?>
<calcChain xmlns="http://schemas.openxmlformats.org/spreadsheetml/2006/main">
  <c r="I75" i="16" l="1"/>
  <c r="H75" i="16"/>
  <c r="I68" i="16"/>
  <c r="H68" i="16"/>
  <c r="I63" i="16"/>
  <c r="H63" i="16"/>
  <c r="I57" i="16"/>
  <c r="H57" i="16"/>
  <c r="I42" i="16"/>
  <c r="H42" i="16"/>
  <c r="I38" i="16"/>
  <c r="H38" i="16"/>
  <c r="I31" i="16"/>
  <c r="H31" i="16"/>
  <c r="I27" i="16"/>
  <c r="H27" i="16"/>
  <c r="I23" i="16"/>
  <c r="H23" i="16"/>
  <c r="I19" i="16"/>
  <c r="H19" i="16"/>
  <c r="I9" i="16"/>
  <c r="H9" i="16"/>
  <c r="E60" i="16"/>
  <c r="E41" i="16"/>
  <c r="E38" i="16"/>
  <c r="E31" i="16"/>
  <c r="E25" i="16"/>
  <c r="E17" i="16"/>
  <c r="E9" i="16"/>
  <c r="D60" i="16"/>
  <c r="D41" i="16"/>
  <c r="D38" i="16"/>
  <c r="D31" i="16"/>
  <c r="D25" i="16"/>
  <c r="D17" i="16"/>
  <c r="D9" i="16"/>
  <c r="H47" i="16" l="1"/>
  <c r="H59" i="16" s="1"/>
  <c r="D47" i="16"/>
  <c r="D62" i="16" s="1"/>
  <c r="E47" i="16"/>
  <c r="E62" i="16" s="1"/>
  <c r="H79" i="16"/>
  <c r="H81" i="16" s="1"/>
  <c r="I47" i="16"/>
  <c r="I59" i="16" s="1"/>
  <c r="I79" i="16"/>
  <c r="I81" i="16" l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<sst xmlns="http://schemas.openxmlformats.org/spreadsheetml/2006/main" count="128" uniqueCount="125">
  <si>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</si>
  <si>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</si>
  <si>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</si>
  <si>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</si>
  <si>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</si>
  <si>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</si>
  <si>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</si>
  <si>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</si>
  <si>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</si>
  <si>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</si>
  <si>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</si>
  <si>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</si>
  <si>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</si>
  <si>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</si>
  <si>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</si>
  <si>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</si>
  <si>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</si>
  <si>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</si>
  <si>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</si>
  <si>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</si>
  <si>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</si>
  <si>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</si>
  <si>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</si>
  <si>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</si>
  <si>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</si>
  <si>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</si>
  <si>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</si>
  <si>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</si>
  <si>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</si>
  <si>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</si>
  <si>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</si>
  <si>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</si>
  <si>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</si>
  <si>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</si>
  <si>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</si>
  <si>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</si>
  <si>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</si>
  <si>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</si>
  <si>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</si>
  <si>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</si>
  <si>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</si>
  <si>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</si>
  <si>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</si>
  <si>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</si>
  <si>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</si>
  <si>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</si>
  <si>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</si>
  <si>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</si>
  <si>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</si>
  <si>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</si>
  <si>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</si>
  <si>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</si>
  <si>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</si>
  <si>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</si>
  <si>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</si>
  <si>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</si>
  <si>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</si>
  <si>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</si>
  <si>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</si>
  <si>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</si>
  <si>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</si>
  <si>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</si>
  <si>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</si>
  <si>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</si>
  <si>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</si>
  <si>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</si>
  <si>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</si>
  <si>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</si>
  <si>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</si>
  <si>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</si>
  <si>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</si>
  <si>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</si>
  <si>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</si>
  <si>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</si>
  <si>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</si>
  <si>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</si>
  <si>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</si>
  <si>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</si>
  <si>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</si>
  <si>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</si>
  <si>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</si>
  <si>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</si>
  <si>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</si>
  <si>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</si>
  <si>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</si>
  <si>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</si>
  <si>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</si>
  <si>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</si>
  <si>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</si>
  <si>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</si>
  <si>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</si>
  <si>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</si>
  <si>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</si>
  <si>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</si>
  <si>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</si>
  <si>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</si>
  <si>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</si>
  <si>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</si>
  <si>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</si>
  <si>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</si>
  <si>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</si>
  <si>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</si>
  <si>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</si>
  <si>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</si>
  <si>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</si>
  <si>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</si>
  <si>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</si>
  <si>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</si>
  <si>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</si>
  <si>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</si>
  <si>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</si>
  <si>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</si>
  <si>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</si>
  <si>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III. Total Hacienda Pública/Patrimonio (III = IIIA + IIIB + IIIC)</t>
  </si>
  <si>
    <t>IIIB. Hacienda Pública/Patrimonio Generado (IIIB = a + b + c + d + e)</t>
  </si>
  <si>
    <t>IIIA. Hacienda Pública/Patrimonio Contribuido (IIIA = a + b + c)</t>
  </si>
  <si>
    <t>IB. Total de Activos No Circulantes (IB = a + b + c + d + e + f + g + h + i)</t>
  </si>
  <si>
    <t>IIB. Total de Pasivos No Circulantes (IIB = a + b + c + d + e + f)</t>
  </si>
  <si>
    <t>IIA. Total de Pasivos Circulantes (IIA = a + b + c + d + e + f + g + h)</t>
  </si>
  <si>
    <t>IA. Total de Activos Circulantes (IA = a + b + c + d + e + f + g)</t>
  </si>
  <si>
    <t>Formato LDF-1</t>
  </si>
  <si>
    <t>2022 (d)</t>
  </si>
  <si>
    <t>31 de diciembre de 2021 (e)</t>
  </si>
  <si>
    <t>Al 31 de diciembre de 2021 y al 31 de Diciembre  de 2022 (b)</t>
  </si>
  <si>
    <t>COMISION DE AGUA POTABLE Y ALCANTARILLADO DE TAXCO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</si>
</sst>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3" xfId="0" applyBorder="1"/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6" fillId="0" borderId="8" xfId="0" applyFont="1" applyBorder="1"/>
    <xf numFmtId="0" fontId="5" fillId="0" borderId="9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212912</xdr:colOff>
      <xdr:row>82</xdr:row>
      <xdr:rowOff>134471</xdr:rowOff>
    </xdr:from>
    <xdr:to>
      <xdr:col>2</xdr:col>
      <xdr:colOff>1799505</xdr:colOff>
      <xdr:row>88</xdr:row>
      <xdr:rowOff>135592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8EA2F4CD-CD0C-4903-A901-7CB9BDC3060A}"/>
            </a:ext>
          </a:extLst>
        </xdr:cNvPr>
        <xdr:cNvSpPr txBox="1">
          <a:spLocks noChangeArrowheads="1"/>
        </xdr:cNvSpPr>
      </xdr:nvSpPr>
      <xdr:spPr bwMode="auto">
        <a:xfrm>
          <a:off x="493059" y="16999324"/>
          <a:ext cx="1586593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Fores</a:t>
          </a:r>
        </a:p>
        <a:p>
          <a:pPr algn="ctr" rtl="1"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2527487</xdr:colOff>
      <xdr:row>82</xdr:row>
      <xdr:rowOff>143996</xdr:rowOff>
    </xdr:from>
    <xdr:to>
      <xdr:col>4</xdr:col>
      <xdr:colOff>4003</xdr:colOff>
      <xdr:row>89</xdr:row>
      <xdr:rowOff>32748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30814C91-7153-4FCB-8403-485A2C48E5DF}"/>
            </a:ext>
          </a:extLst>
        </xdr:cNvPr>
        <xdr:cNvSpPr txBox="1">
          <a:spLocks noChangeArrowheads="1"/>
        </xdr:cNvSpPr>
      </xdr:nvSpPr>
      <xdr:spPr bwMode="auto">
        <a:xfrm>
          <a:off x="2807634" y="17008849"/>
          <a:ext cx="1645104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/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  <a:endParaRPr lang="es-MX" sz="900" b="0" i="0" strike="noStrike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/>
          <a:r>
            <a:rPr lang="es-MX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</a:t>
          </a:r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Lucia Herrera Sotelo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Administrativo Financiero</a:t>
          </a:r>
          <a:endParaRPr lang="es-MX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223078</xdr:colOff>
      <xdr:row>83</xdr:row>
      <xdr:rowOff>7845</xdr:rowOff>
    </xdr:from>
    <xdr:to>
      <xdr:col>6</xdr:col>
      <xdr:colOff>2531270</xdr:colOff>
      <xdr:row>89</xdr:row>
      <xdr:rowOff>83990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F5F03520-EA8E-4E82-AE82-32174F3F7119}"/>
            </a:ext>
          </a:extLst>
        </xdr:cNvPr>
        <xdr:cNvSpPr txBox="1">
          <a:spLocks noChangeArrowheads="1"/>
        </xdr:cNvSpPr>
      </xdr:nvSpPr>
      <xdr:spPr bwMode="auto">
        <a:xfrm>
          <a:off x="4671813" y="17018374"/>
          <a:ext cx="310381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/>
          <a:r>
            <a:rPr lang="es-MX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</a:t>
          </a:r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Juan Carlos Embriz Avilez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2667321</xdr:colOff>
      <xdr:row>82</xdr:row>
      <xdr:rowOff>143996</xdr:rowOff>
    </xdr:from>
    <xdr:to>
      <xdr:col>8</xdr:col>
      <xdr:colOff>554601</xdr:colOff>
      <xdr:row>88</xdr:row>
      <xdr:rowOff>145117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D347FF8-54DC-4255-A3E6-828EE27A52A7}"/>
            </a:ext>
          </a:extLst>
        </xdr:cNvPr>
        <xdr:cNvSpPr txBox="1">
          <a:spLocks noChangeArrowheads="1"/>
        </xdr:cNvSpPr>
      </xdr:nvSpPr>
      <xdr:spPr bwMode="auto">
        <a:xfrm>
          <a:off x="7911674" y="17008849"/>
          <a:ext cx="2100692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algn="ctr" rtl="1"/>
          <a:r>
            <a:rPr lang="es-MX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 Bulmaro Mundo Reyna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 Interno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4"/>
  <sheetViews>
    <sheetView showGridLines="0" tabSelected="1" zoomScale="85" zoomScaleNormal="85" workbookViewId="0">
      <pane xSplit="1" ySplit="6" topLeftCell="B82" activePane="bottomRight" state="frozen"/>
      <selection pane="topRight" activeCell="B1" sqref="B1"/>
      <selection pane="bottomLeft" activeCell="A7" sqref="A7"/>
      <selection pane="bottomRight" activeCell="G97" sqref="G97"/>
    </sheetView>
  </sheetViews>
  <sheetFormatPr baseColWidth="10" defaultRowHeight="15" x14ac:dyDescent="0.25"/>
  <cols>
    <col min="1" max="1" width="2.5703125" customWidth="1"/>
    <col min="2" max="2" width="1.7109375" customWidth="1"/>
    <col min="3" max="3" width="52.42578125" customWidth="1"/>
    <col min="4" max="5" width="10.140625" customWidth="1"/>
    <col min="6" max="6" width="1.85546875" customWidth="1"/>
    <col min="7" max="7" width="53.140625" customWidth="1"/>
    <col min="8" max="9" width="10" customWidth="1"/>
  </cols>
  <sheetData>
    <row r="1" spans="2:9" ht="15" customHeight="1" thickBot="1" x14ac:dyDescent="0.35">
      <c r="B1" s="1"/>
      <c r="C1" s="1"/>
      <c r="D1" s="1"/>
      <c r="E1" s="1"/>
      <c r="F1" s="1"/>
      <c r="G1" s="1"/>
      <c r="H1" s="16" t="s">
        <v>120</v>
      </c>
      <c r="I1" s="16"/>
    </row>
    <row r="2" spans="2:9" ht="11.25" customHeight="1" x14ac:dyDescent="0.25">
      <c r="B2" s="18" t="s">
        <v>124</v>
      </c>
      <c r="C2" s="19"/>
      <c r="D2" s="19"/>
      <c r="E2" s="19"/>
      <c r="F2" s="19"/>
      <c r="G2" s="19"/>
      <c r="H2" s="19"/>
      <c r="I2" s="20"/>
    </row>
    <row r="3" spans="2:9" ht="13.5" customHeight="1" x14ac:dyDescent="0.25">
      <c r="B3" s="21" t="s">
        <v>0</v>
      </c>
      <c r="C3" s="22"/>
      <c r="D3" s="22"/>
      <c r="E3" s="22"/>
      <c r="F3" s="22"/>
      <c r="G3" s="22"/>
      <c r="H3" s="22"/>
      <c r="I3" s="23"/>
    </row>
    <row r="4" spans="2:9" ht="11.25" customHeight="1" x14ac:dyDescent="0.25">
      <c r="B4" s="21" t="s">
        <v>123</v>
      </c>
      <c r="C4" s="22"/>
      <c r="D4" s="22"/>
      <c r="E4" s="22"/>
      <c r="F4" s="22"/>
      <c r="G4" s="22"/>
      <c r="H4" s="22"/>
      <c r="I4" s="23"/>
    </row>
    <row r="5" spans="2:9" thickBot="1" x14ac:dyDescent="0.35">
      <c r="B5" s="24" t="s">
        <v>1</v>
      </c>
      <c r="C5" s="25"/>
      <c r="D5" s="25"/>
      <c r="E5" s="25"/>
      <c r="F5" s="25"/>
      <c r="G5" s="25"/>
      <c r="H5" s="25"/>
      <c r="I5" s="26"/>
    </row>
    <row r="6" spans="2:9" ht="34.5" thickBot="1" x14ac:dyDescent="0.3">
      <c r="B6" s="27" t="s">
        <v>2</v>
      </c>
      <c r="C6" s="27"/>
      <c r="D6" s="2" t="s">
        <v>121</v>
      </c>
      <c r="E6" s="2" t="s">
        <v>122</v>
      </c>
      <c r="F6" s="27" t="s">
        <v>2</v>
      </c>
      <c r="G6" s="27"/>
      <c r="H6" s="2" t="s">
        <v>121</v>
      </c>
      <c r="I6" s="2" t="s">
        <v>122</v>
      </c>
    </row>
    <row r="7" spans="2:9" x14ac:dyDescent="0.25">
      <c r="B7" s="28" t="s">
        <v>3</v>
      </c>
      <c r="C7" s="28"/>
      <c r="D7" s="12"/>
      <c r="E7" s="12"/>
      <c r="F7" s="28" t="s">
        <v>4</v>
      </c>
      <c r="G7" s="28"/>
      <c r="H7" s="12"/>
      <c r="I7" s="12"/>
    </row>
    <row r="8" spans="2:9" x14ac:dyDescent="0.25">
      <c r="B8" s="29" t="s">
        <v>5</v>
      </c>
      <c r="C8" s="29"/>
      <c r="D8" s="13"/>
      <c r="E8" s="13"/>
      <c r="F8" s="29" t="s">
        <v>6</v>
      </c>
      <c r="G8" s="29"/>
      <c r="H8" s="13"/>
      <c r="I8" s="13"/>
    </row>
    <row r="9" spans="2:9" x14ac:dyDescent="0.25">
      <c r="B9" s="17" t="s">
        <v>7</v>
      </c>
      <c r="C9" s="17"/>
      <c r="D9" s="13">
        <f>SUM(D10:D16)</f>
        <v>3745512.82</v>
      </c>
      <c r="E9" s="13">
        <f>SUM(E10:E16)</f>
        <v>1599639.89</v>
      </c>
      <c r="F9" s="17" t="s">
        <v>8</v>
      </c>
      <c r="G9" s="17"/>
      <c r="H9" s="13">
        <f>SUM(H10:H18)</f>
        <v>25798097.079999998</v>
      </c>
      <c r="I9" s="13">
        <f>SUM(I10:I18)</f>
        <v>30237789.68</v>
      </c>
    </row>
    <row r="10" spans="2:9" x14ac:dyDescent="0.25">
      <c r="B10" s="3"/>
      <c r="C10" s="4" t="s">
        <v>9</v>
      </c>
      <c r="D10" s="13">
        <v>28172</v>
      </c>
      <c r="E10" s="13">
        <v>28172</v>
      </c>
      <c r="F10" s="5"/>
      <c r="G10" s="4" t="s">
        <v>10</v>
      </c>
      <c r="H10" s="13">
        <v>766567.91</v>
      </c>
      <c r="I10" s="13">
        <v>801196.91</v>
      </c>
    </row>
    <row r="11" spans="2:9" x14ac:dyDescent="0.25">
      <c r="B11" s="3"/>
      <c r="C11" s="4" t="s">
        <v>11</v>
      </c>
      <c r="D11" s="13">
        <v>3717340.82</v>
      </c>
      <c r="E11" s="13">
        <v>1571467.89</v>
      </c>
      <c r="F11" s="5"/>
      <c r="G11" s="4" t="s">
        <v>12</v>
      </c>
      <c r="H11" s="13">
        <v>10685743.9</v>
      </c>
      <c r="I11" s="13">
        <v>8009436.8899999997</v>
      </c>
    </row>
    <row r="12" spans="2:9" x14ac:dyDescent="0.25">
      <c r="B12" s="3"/>
      <c r="C12" s="4" t="s">
        <v>13</v>
      </c>
      <c r="D12" s="13">
        <v>0</v>
      </c>
      <c r="E12" s="13">
        <v>0</v>
      </c>
      <c r="F12" s="5"/>
      <c r="G12" s="4" t="s">
        <v>14</v>
      </c>
      <c r="H12" s="13">
        <v>0</v>
      </c>
      <c r="I12" s="13">
        <v>0</v>
      </c>
    </row>
    <row r="13" spans="2:9" x14ac:dyDescent="0.25">
      <c r="B13" s="3"/>
      <c r="C13" s="4" t="s">
        <v>15</v>
      </c>
      <c r="D13" s="13">
        <v>0</v>
      </c>
      <c r="E13" s="13">
        <v>0</v>
      </c>
      <c r="F13" s="5"/>
      <c r="G13" s="4" t="s">
        <v>16</v>
      </c>
      <c r="H13" s="13">
        <v>0</v>
      </c>
      <c r="I13" s="13">
        <v>0</v>
      </c>
    </row>
    <row r="14" spans="2:9" x14ac:dyDescent="0.25">
      <c r="B14" s="3"/>
      <c r="C14" s="4" t="s">
        <v>17</v>
      </c>
      <c r="D14" s="13">
        <v>0</v>
      </c>
      <c r="E14" s="13">
        <v>0</v>
      </c>
      <c r="F14" s="5"/>
      <c r="G14" s="4" t="s">
        <v>18</v>
      </c>
      <c r="H14" s="13">
        <v>0</v>
      </c>
      <c r="I14" s="13">
        <v>0</v>
      </c>
    </row>
    <row r="15" spans="2:9" ht="22.5" x14ac:dyDescent="0.25">
      <c r="B15" s="3"/>
      <c r="C15" s="4" t="s">
        <v>19</v>
      </c>
      <c r="D15" s="13">
        <v>0</v>
      </c>
      <c r="E15" s="13">
        <v>0</v>
      </c>
      <c r="F15" s="5"/>
      <c r="G15" s="4" t="s">
        <v>20</v>
      </c>
      <c r="H15" s="13">
        <v>0</v>
      </c>
      <c r="I15" s="13">
        <v>0</v>
      </c>
    </row>
    <row r="16" spans="2:9" x14ac:dyDescent="0.25">
      <c r="B16" s="3"/>
      <c r="C16" s="4" t="s">
        <v>21</v>
      </c>
      <c r="D16" s="13">
        <v>0</v>
      </c>
      <c r="E16" s="13">
        <v>0</v>
      </c>
      <c r="F16" s="5"/>
      <c r="G16" s="4" t="s">
        <v>22</v>
      </c>
      <c r="H16" s="13">
        <v>13957180.91</v>
      </c>
      <c r="I16" s="13">
        <v>16653919.34</v>
      </c>
    </row>
    <row r="17" spans="2:9" ht="26.25" customHeight="1" x14ac:dyDescent="0.25">
      <c r="B17" s="17" t="s">
        <v>23</v>
      </c>
      <c r="C17" s="17"/>
      <c r="D17" s="13">
        <f>SUM(D18:D24)</f>
        <v>25272298.939999998</v>
      </c>
      <c r="E17" s="13">
        <f>SUM(E18:E24)</f>
        <v>27827859.09</v>
      </c>
      <c r="F17" s="5"/>
      <c r="G17" s="4" t="s">
        <v>24</v>
      </c>
      <c r="H17" s="13">
        <v>0</v>
      </c>
      <c r="I17" s="13">
        <v>0</v>
      </c>
    </row>
    <row r="18" spans="2:9" x14ac:dyDescent="0.25">
      <c r="B18" s="3"/>
      <c r="C18" s="4" t="s">
        <v>25</v>
      </c>
      <c r="D18" s="13">
        <v>0</v>
      </c>
      <c r="E18" s="13">
        <v>0</v>
      </c>
      <c r="F18" s="5"/>
      <c r="G18" s="4" t="s">
        <v>26</v>
      </c>
      <c r="H18" s="13">
        <v>388604.36</v>
      </c>
      <c r="I18" s="13">
        <v>4773236.54</v>
      </c>
    </row>
    <row r="19" spans="2:9" x14ac:dyDescent="0.25">
      <c r="B19" s="3"/>
      <c r="C19" s="4" t="s">
        <v>27</v>
      </c>
      <c r="D19" s="13">
        <v>12540382.619999999</v>
      </c>
      <c r="E19" s="13">
        <v>12540382.619999999</v>
      </c>
      <c r="F19" s="17" t="s">
        <v>28</v>
      </c>
      <c r="G19" s="17"/>
      <c r="H19" s="13">
        <f>SUM(H20:H22)</f>
        <v>0</v>
      </c>
      <c r="I19" s="13">
        <f>SUM(I20:I22)</f>
        <v>0</v>
      </c>
    </row>
    <row r="20" spans="2:9" x14ac:dyDescent="0.25">
      <c r="B20" s="3"/>
      <c r="C20" s="4" t="s">
        <v>29</v>
      </c>
      <c r="D20" s="13">
        <v>0</v>
      </c>
      <c r="E20" s="13">
        <v>0</v>
      </c>
      <c r="F20" s="5"/>
      <c r="G20" s="4" t="s">
        <v>30</v>
      </c>
      <c r="H20" s="13">
        <v>0</v>
      </c>
      <c r="I20" s="13">
        <v>0</v>
      </c>
    </row>
    <row r="21" spans="2:9" ht="22.5" x14ac:dyDescent="0.25">
      <c r="B21" s="3"/>
      <c r="C21" s="4" t="s">
        <v>31</v>
      </c>
      <c r="D21" s="13">
        <v>0</v>
      </c>
      <c r="E21" s="13">
        <v>0</v>
      </c>
      <c r="F21" s="5"/>
      <c r="G21" s="4" t="s">
        <v>32</v>
      </c>
      <c r="H21" s="13">
        <v>0</v>
      </c>
      <c r="I21" s="13">
        <v>0</v>
      </c>
    </row>
    <row r="22" spans="2:9" x14ac:dyDescent="0.25">
      <c r="B22" s="3"/>
      <c r="C22" s="4" t="s">
        <v>33</v>
      </c>
      <c r="D22" s="13">
        <v>0</v>
      </c>
      <c r="E22" s="13">
        <v>0</v>
      </c>
      <c r="F22" s="5"/>
      <c r="G22" s="4" t="s">
        <v>34</v>
      </c>
      <c r="H22" s="13">
        <v>0</v>
      </c>
      <c r="I22" s="13">
        <v>0</v>
      </c>
    </row>
    <row r="23" spans="2:9" x14ac:dyDescent="0.25">
      <c r="B23" s="3"/>
      <c r="C23" s="4" t="s">
        <v>35</v>
      </c>
      <c r="D23" s="13">
        <v>0</v>
      </c>
      <c r="E23" s="13">
        <v>0</v>
      </c>
      <c r="F23" s="17" t="s">
        <v>36</v>
      </c>
      <c r="G23" s="17"/>
      <c r="H23" s="13">
        <f>SUM(H24:H25)</f>
        <v>0</v>
      </c>
      <c r="I23" s="13">
        <f>SUM(I24:I25)</f>
        <v>0</v>
      </c>
    </row>
    <row r="24" spans="2:9" x14ac:dyDescent="0.25">
      <c r="B24" s="3"/>
      <c r="C24" s="4" t="s">
        <v>37</v>
      </c>
      <c r="D24" s="13">
        <v>12731916.32</v>
      </c>
      <c r="E24" s="13">
        <v>15287476.470000001</v>
      </c>
      <c r="F24" s="5"/>
      <c r="G24" s="4" t="s">
        <v>38</v>
      </c>
      <c r="H24" s="13">
        <v>0</v>
      </c>
      <c r="I24" s="13">
        <v>0</v>
      </c>
    </row>
    <row r="25" spans="2:9" x14ac:dyDescent="0.25">
      <c r="B25" s="17" t="s">
        <v>39</v>
      </c>
      <c r="C25" s="17"/>
      <c r="D25" s="13">
        <f>SUM(D26:D30)</f>
        <v>46795.68</v>
      </c>
      <c r="E25" s="13">
        <f>SUM(E26:E30)</f>
        <v>46447.97</v>
      </c>
      <c r="F25" s="5"/>
      <c r="G25" s="4" t="s">
        <v>40</v>
      </c>
      <c r="H25" s="13">
        <v>0</v>
      </c>
      <c r="I25" s="13">
        <v>0</v>
      </c>
    </row>
    <row r="26" spans="2:9" ht="22.5" x14ac:dyDescent="0.25">
      <c r="B26" s="3"/>
      <c r="C26" s="4" t="s">
        <v>41</v>
      </c>
      <c r="D26" s="13">
        <v>46795.68</v>
      </c>
      <c r="E26" s="13">
        <v>46447.97</v>
      </c>
      <c r="F26" s="17" t="s">
        <v>42</v>
      </c>
      <c r="G26" s="17"/>
      <c r="H26" s="13">
        <v>0</v>
      </c>
      <c r="I26" s="13">
        <v>0</v>
      </c>
    </row>
    <row r="27" spans="2:9" ht="30.75" customHeight="1" x14ac:dyDescent="0.25">
      <c r="B27" s="3"/>
      <c r="C27" s="4" t="s">
        <v>43</v>
      </c>
      <c r="D27" s="13">
        <v>0</v>
      </c>
      <c r="E27" s="13">
        <v>0</v>
      </c>
      <c r="F27" s="17" t="s">
        <v>44</v>
      </c>
      <c r="G27" s="17"/>
      <c r="H27" s="13">
        <f>SUM(H28:H30)</f>
        <v>0</v>
      </c>
      <c r="I27" s="13">
        <f>SUM(I28:I30)</f>
        <v>0</v>
      </c>
    </row>
    <row r="28" spans="2:9" ht="22.5" x14ac:dyDescent="0.25">
      <c r="B28" s="3"/>
      <c r="C28" s="4" t="s">
        <v>45</v>
      </c>
      <c r="D28" s="13">
        <v>0</v>
      </c>
      <c r="E28" s="13">
        <v>0</v>
      </c>
      <c r="F28" s="5"/>
      <c r="G28" s="4" t="s">
        <v>46</v>
      </c>
      <c r="H28" s="13">
        <v>0</v>
      </c>
      <c r="I28" s="13">
        <v>0</v>
      </c>
    </row>
    <row r="29" spans="2:9" x14ac:dyDescent="0.25">
      <c r="B29" s="3"/>
      <c r="C29" s="4" t="s">
        <v>47</v>
      </c>
      <c r="D29" s="13">
        <v>0</v>
      </c>
      <c r="E29" s="13">
        <v>0</v>
      </c>
      <c r="F29" s="5"/>
      <c r="G29" s="4" t="s">
        <v>48</v>
      </c>
      <c r="H29" s="13">
        <v>0</v>
      </c>
      <c r="I29" s="13">
        <v>0</v>
      </c>
    </row>
    <row r="30" spans="2:9" x14ac:dyDescent="0.25">
      <c r="B30" s="3"/>
      <c r="C30" s="4" t="s">
        <v>49</v>
      </c>
      <c r="D30" s="13">
        <v>0</v>
      </c>
      <c r="E30" s="13">
        <v>0</v>
      </c>
      <c r="F30" s="5"/>
      <c r="G30" s="4" t="s">
        <v>50</v>
      </c>
      <c r="H30" s="13">
        <v>0</v>
      </c>
      <c r="I30" s="13">
        <v>0</v>
      </c>
    </row>
    <row r="31" spans="2:9" ht="21.75" customHeight="1" x14ac:dyDescent="0.25">
      <c r="B31" s="17" t="s">
        <v>51</v>
      </c>
      <c r="C31" s="17"/>
      <c r="D31" s="13">
        <f>SUM(D32:D36)</f>
        <v>0</v>
      </c>
      <c r="E31" s="13">
        <f>SUM(E32:E36)</f>
        <v>0</v>
      </c>
      <c r="F31" s="17" t="s">
        <v>52</v>
      </c>
      <c r="G31" s="17"/>
      <c r="H31" s="13">
        <f>SUM(H32:H37)</f>
        <v>0</v>
      </c>
      <c r="I31" s="13">
        <f>SUM(I32:I37)</f>
        <v>0</v>
      </c>
    </row>
    <row r="32" spans="2:9" x14ac:dyDescent="0.25">
      <c r="B32" s="3"/>
      <c r="C32" s="4" t="s">
        <v>53</v>
      </c>
      <c r="D32" s="13">
        <v>0</v>
      </c>
      <c r="E32" s="13">
        <v>0</v>
      </c>
      <c r="F32" s="5"/>
      <c r="G32" s="4" t="s">
        <v>54</v>
      </c>
      <c r="H32" s="13">
        <v>0</v>
      </c>
      <c r="I32" s="13">
        <v>0</v>
      </c>
    </row>
    <row r="33" spans="2:9" x14ac:dyDescent="0.25">
      <c r="B33" s="3"/>
      <c r="C33" s="4" t="s">
        <v>55</v>
      </c>
      <c r="D33" s="13">
        <v>0</v>
      </c>
      <c r="E33" s="13">
        <v>0</v>
      </c>
      <c r="F33" s="5"/>
      <c r="G33" s="4" t="s">
        <v>56</v>
      </c>
      <c r="H33" s="13">
        <v>0</v>
      </c>
      <c r="I33" s="13">
        <v>0</v>
      </c>
    </row>
    <row r="34" spans="2:9" x14ac:dyDescent="0.25">
      <c r="B34" s="3"/>
      <c r="C34" s="4" t="s">
        <v>57</v>
      </c>
      <c r="D34" s="13">
        <v>0</v>
      </c>
      <c r="E34" s="13">
        <v>0</v>
      </c>
      <c r="F34" s="5"/>
      <c r="G34" s="4" t="s">
        <v>58</v>
      </c>
      <c r="H34" s="13">
        <v>0</v>
      </c>
      <c r="I34" s="13">
        <v>0</v>
      </c>
    </row>
    <row r="35" spans="2:9" ht="22.5" x14ac:dyDescent="0.25">
      <c r="B35" s="3"/>
      <c r="C35" s="4" t="s">
        <v>59</v>
      </c>
      <c r="D35" s="13">
        <v>0</v>
      </c>
      <c r="E35" s="13">
        <v>0</v>
      </c>
      <c r="F35" s="5"/>
      <c r="G35" s="4" t="s">
        <v>60</v>
      </c>
      <c r="H35" s="13">
        <v>0</v>
      </c>
      <c r="I35" s="13">
        <v>0</v>
      </c>
    </row>
    <row r="36" spans="2:9" ht="22.5" x14ac:dyDescent="0.25">
      <c r="B36" s="3"/>
      <c r="C36" s="4" t="s">
        <v>61</v>
      </c>
      <c r="D36" s="13">
        <v>0</v>
      </c>
      <c r="E36" s="13">
        <v>0</v>
      </c>
      <c r="F36" s="5"/>
      <c r="G36" s="4" t="s">
        <v>62</v>
      </c>
      <c r="H36" s="13">
        <v>0</v>
      </c>
      <c r="I36" s="13">
        <v>0</v>
      </c>
    </row>
    <row r="37" spans="2:9" x14ac:dyDescent="0.25">
      <c r="B37" s="17" t="s">
        <v>63</v>
      </c>
      <c r="C37" s="17"/>
      <c r="D37" s="13">
        <v>0</v>
      </c>
      <c r="E37" s="13">
        <v>0</v>
      </c>
      <c r="F37" s="5"/>
      <c r="G37" s="4" t="s">
        <v>64</v>
      </c>
      <c r="H37" s="13">
        <v>0</v>
      </c>
      <c r="I37" s="13">
        <v>0</v>
      </c>
    </row>
    <row r="38" spans="2:9" x14ac:dyDescent="0.25">
      <c r="B38" s="17" t="s">
        <v>65</v>
      </c>
      <c r="C38" s="17"/>
      <c r="D38" s="13">
        <f>SUM(D39:D40)</f>
        <v>0</v>
      </c>
      <c r="E38" s="13">
        <f>SUM(E39:E40)</f>
        <v>0</v>
      </c>
      <c r="F38" s="17" t="s">
        <v>66</v>
      </c>
      <c r="G38" s="17"/>
      <c r="H38" s="13">
        <f>SUM(H39:H41)</f>
        <v>0</v>
      </c>
      <c r="I38" s="13">
        <f>SUM(I39:I41)</f>
        <v>0</v>
      </c>
    </row>
    <row r="39" spans="2:9" ht="22.5" x14ac:dyDescent="0.25">
      <c r="B39" s="3"/>
      <c r="C39" s="4" t="s">
        <v>67</v>
      </c>
      <c r="D39" s="13">
        <v>0</v>
      </c>
      <c r="E39" s="13">
        <v>0</v>
      </c>
      <c r="F39" s="5"/>
      <c r="G39" s="4" t="s">
        <v>68</v>
      </c>
      <c r="H39" s="13">
        <v>0</v>
      </c>
      <c r="I39" s="13">
        <v>0</v>
      </c>
    </row>
    <row r="40" spans="2:9" x14ac:dyDescent="0.25">
      <c r="B40" s="3"/>
      <c r="C40" s="4" t="s">
        <v>69</v>
      </c>
      <c r="D40" s="13">
        <v>0</v>
      </c>
      <c r="E40" s="13">
        <v>0</v>
      </c>
      <c r="F40" s="5"/>
      <c r="G40" s="4" t="s">
        <v>70</v>
      </c>
      <c r="H40" s="13">
        <v>0</v>
      </c>
      <c r="I40" s="13">
        <v>0</v>
      </c>
    </row>
    <row r="41" spans="2:9" x14ac:dyDescent="0.25">
      <c r="B41" s="17" t="s">
        <v>71</v>
      </c>
      <c r="C41" s="17"/>
      <c r="D41" s="13">
        <f>SUM(D42:D45)</f>
        <v>106826</v>
      </c>
      <c r="E41" s="13">
        <f>SUM(E42:E45)</f>
        <v>106826</v>
      </c>
      <c r="F41" s="5"/>
      <c r="G41" s="4" t="s">
        <v>72</v>
      </c>
      <c r="H41" s="13">
        <v>0</v>
      </c>
      <c r="I41" s="13">
        <v>0</v>
      </c>
    </row>
    <row r="42" spans="2:9" x14ac:dyDescent="0.25">
      <c r="B42" s="3"/>
      <c r="C42" s="4" t="s">
        <v>73</v>
      </c>
      <c r="D42" s="13">
        <v>106826</v>
      </c>
      <c r="E42" s="13">
        <v>106826</v>
      </c>
      <c r="F42" s="17" t="s">
        <v>74</v>
      </c>
      <c r="G42" s="17"/>
      <c r="H42" s="13">
        <f>SUM(H43:H45)</f>
        <v>18857.62</v>
      </c>
      <c r="I42" s="13">
        <f>SUM(I43:I45)</f>
        <v>27058.42</v>
      </c>
    </row>
    <row r="43" spans="2:9" x14ac:dyDescent="0.25">
      <c r="B43" s="3"/>
      <c r="C43" s="4" t="s">
        <v>75</v>
      </c>
      <c r="D43" s="13">
        <v>0</v>
      </c>
      <c r="E43" s="13">
        <v>0</v>
      </c>
      <c r="F43" s="5"/>
      <c r="G43" s="4" t="s">
        <v>76</v>
      </c>
      <c r="H43" s="13">
        <v>18857.62</v>
      </c>
      <c r="I43" s="13">
        <v>27058.42</v>
      </c>
    </row>
    <row r="44" spans="2:9" ht="22.5" x14ac:dyDescent="0.25">
      <c r="B44" s="3"/>
      <c r="C44" s="4" t="s">
        <v>77</v>
      </c>
      <c r="D44" s="13">
        <v>0</v>
      </c>
      <c r="E44" s="13">
        <v>0</v>
      </c>
      <c r="F44" s="5"/>
      <c r="G44" s="4" t="s">
        <v>78</v>
      </c>
      <c r="H44" s="13">
        <v>0</v>
      </c>
      <c r="I44" s="13">
        <v>0</v>
      </c>
    </row>
    <row r="45" spans="2:9" x14ac:dyDescent="0.25">
      <c r="B45" s="3"/>
      <c r="C45" s="4" t="s">
        <v>79</v>
      </c>
      <c r="D45" s="13">
        <v>0</v>
      </c>
      <c r="E45" s="13">
        <v>0</v>
      </c>
      <c r="F45" s="5"/>
      <c r="G45" s="4" t="s">
        <v>80</v>
      </c>
      <c r="H45" s="13">
        <v>0</v>
      </c>
      <c r="I45" s="13">
        <v>0</v>
      </c>
    </row>
    <row r="46" spans="2:9" ht="9.75" customHeight="1" x14ac:dyDescent="0.25">
      <c r="B46" s="3"/>
      <c r="C46" s="4"/>
      <c r="D46" s="13"/>
      <c r="E46" s="13"/>
      <c r="F46" s="5"/>
      <c r="G46" s="4"/>
      <c r="H46" s="13"/>
      <c r="I46" s="13"/>
    </row>
    <row r="47" spans="2:9" x14ac:dyDescent="0.25">
      <c r="B47" s="29" t="s">
        <v>119</v>
      </c>
      <c r="C47" s="30"/>
      <c r="D47" s="13">
        <f>D9+D17+D25+D31+D37+D38+D41</f>
        <v>29171433.439999998</v>
      </c>
      <c r="E47" s="13">
        <f>E9+E17+E25+E31+E37+E38+E41</f>
        <v>29580772.949999999</v>
      </c>
      <c r="F47" s="29" t="s">
        <v>118</v>
      </c>
      <c r="G47" s="29"/>
      <c r="H47" s="13">
        <f>H9+H19+H23+H26+H27+H31+H38+H42</f>
        <v>25816954.699999999</v>
      </c>
      <c r="I47" s="13">
        <f>I9+I19+I23+I26+I27+I31+I38+I42</f>
        <v>30264848.100000001</v>
      </c>
    </row>
    <row r="48" spans="2:9" ht="9.75" customHeight="1" x14ac:dyDescent="0.25">
      <c r="B48" s="3"/>
      <c r="C48" s="6"/>
      <c r="D48" s="13"/>
      <c r="E48" s="13"/>
      <c r="F48" s="5"/>
      <c r="G48" s="7"/>
      <c r="H48" s="13"/>
      <c r="I48" s="13"/>
    </row>
    <row r="49" spans="2:9" x14ac:dyDescent="0.25">
      <c r="B49" s="29" t="s">
        <v>81</v>
      </c>
      <c r="C49" s="29"/>
      <c r="D49" s="13"/>
      <c r="E49" s="13"/>
      <c r="F49" s="29" t="s">
        <v>82</v>
      </c>
      <c r="G49" s="29"/>
      <c r="H49" s="13"/>
      <c r="I49" s="13"/>
    </row>
    <row r="50" spans="2:9" x14ac:dyDescent="0.25">
      <c r="B50" s="17" t="s">
        <v>83</v>
      </c>
      <c r="C50" s="17"/>
      <c r="D50" s="13">
        <v>0</v>
      </c>
      <c r="E50" s="13">
        <v>0</v>
      </c>
      <c r="F50" s="17" t="s">
        <v>84</v>
      </c>
      <c r="G50" s="17"/>
      <c r="H50" s="13">
        <v>253615.02</v>
      </c>
      <c r="I50" s="13">
        <v>253615.02</v>
      </c>
    </row>
    <row r="51" spans="2:9" x14ac:dyDescent="0.25">
      <c r="B51" s="17" t="s">
        <v>85</v>
      </c>
      <c r="C51" s="17"/>
      <c r="D51" s="13">
        <v>0</v>
      </c>
      <c r="E51" s="13">
        <v>0</v>
      </c>
      <c r="F51" s="17" t="s">
        <v>86</v>
      </c>
      <c r="G51" s="17"/>
      <c r="H51" s="13">
        <v>0</v>
      </c>
      <c r="I51" s="13">
        <v>0</v>
      </c>
    </row>
    <row r="52" spans="2:9" x14ac:dyDescent="0.25">
      <c r="B52" s="17" t="s">
        <v>87</v>
      </c>
      <c r="C52" s="17"/>
      <c r="D52" s="13">
        <v>1686411.33</v>
      </c>
      <c r="E52" s="13">
        <v>1686411.33</v>
      </c>
      <c r="F52" s="17" t="s">
        <v>88</v>
      </c>
      <c r="G52" s="17"/>
      <c r="H52" s="13">
        <v>0</v>
      </c>
      <c r="I52" s="13">
        <v>0</v>
      </c>
    </row>
    <row r="53" spans="2:9" x14ac:dyDescent="0.25">
      <c r="B53" s="17" t="s">
        <v>89</v>
      </c>
      <c r="C53" s="17"/>
      <c r="D53" s="13">
        <v>3393714.21</v>
      </c>
      <c r="E53" s="13">
        <v>3355179.18</v>
      </c>
      <c r="F53" s="17" t="s">
        <v>90</v>
      </c>
      <c r="G53" s="17"/>
      <c r="H53" s="13">
        <v>1708284.74</v>
      </c>
      <c r="I53" s="13">
        <v>2034547.93</v>
      </c>
    </row>
    <row r="54" spans="2:9" x14ac:dyDescent="0.25">
      <c r="B54" s="17" t="s">
        <v>91</v>
      </c>
      <c r="C54" s="17"/>
      <c r="D54" s="13">
        <v>0</v>
      </c>
      <c r="E54" s="13">
        <v>0</v>
      </c>
      <c r="F54" s="17" t="s">
        <v>92</v>
      </c>
      <c r="G54" s="17"/>
      <c r="H54" s="13">
        <v>0</v>
      </c>
      <c r="I54" s="13">
        <v>0</v>
      </c>
    </row>
    <row r="55" spans="2:9" x14ac:dyDescent="0.25">
      <c r="B55" s="17" t="s">
        <v>93</v>
      </c>
      <c r="C55" s="17"/>
      <c r="D55" s="13">
        <v>-3154802.95</v>
      </c>
      <c r="E55" s="13">
        <v>-2973819.95</v>
      </c>
      <c r="F55" s="17" t="s">
        <v>94</v>
      </c>
      <c r="G55" s="17"/>
      <c r="H55" s="13">
        <v>0</v>
      </c>
      <c r="I55" s="13">
        <v>0</v>
      </c>
    </row>
    <row r="56" spans="2:9" x14ac:dyDescent="0.25">
      <c r="B56" s="17" t="s">
        <v>95</v>
      </c>
      <c r="C56" s="17"/>
      <c r="D56" s="13">
        <v>0</v>
      </c>
      <c r="E56" s="13">
        <v>0</v>
      </c>
      <c r="F56" s="5"/>
      <c r="G56" s="8"/>
      <c r="H56" s="13"/>
      <c r="I56" s="13"/>
    </row>
    <row r="57" spans="2:9" x14ac:dyDescent="0.25">
      <c r="B57" s="17" t="s">
        <v>96</v>
      </c>
      <c r="C57" s="17"/>
      <c r="D57" s="13">
        <v>0</v>
      </c>
      <c r="E57" s="13">
        <v>0</v>
      </c>
      <c r="F57" s="29" t="s">
        <v>117</v>
      </c>
      <c r="G57" s="29"/>
      <c r="H57" s="13">
        <f>SUM(H50:H55)</f>
        <v>1961899.76</v>
      </c>
      <c r="I57" s="13">
        <f>SUM(I50:I55)</f>
        <v>2288162.9499999997</v>
      </c>
    </row>
    <row r="58" spans="2:9" x14ac:dyDescent="0.25">
      <c r="B58" s="17" t="s">
        <v>97</v>
      </c>
      <c r="C58" s="17"/>
      <c r="D58" s="13">
        <v>0</v>
      </c>
      <c r="E58" s="13">
        <v>0</v>
      </c>
      <c r="F58" s="5"/>
      <c r="G58" s="7"/>
      <c r="H58" s="13"/>
      <c r="I58" s="13"/>
    </row>
    <row r="59" spans="2:9" x14ac:dyDescent="0.25">
      <c r="B59" s="3"/>
      <c r="C59" s="4"/>
      <c r="D59" s="13"/>
      <c r="E59" s="13"/>
      <c r="F59" s="29" t="s">
        <v>98</v>
      </c>
      <c r="G59" s="29"/>
      <c r="H59" s="13">
        <f>H47+H57</f>
        <v>27778854.460000001</v>
      </c>
      <c r="I59" s="13">
        <f>I47+I57</f>
        <v>32553011.050000001</v>
      </c>
    </row>
    <row r="60" spans="2:9" x14ac:dyDescent="0.25">
      <c r="B60" s="29" t="s">
        <v>116</v>
      </c>
      <c r="C60" s="29"/>
      <c r="D60" s="13">
        <f>SUM(D50:D58)</f>
        <v>1925322.5899999999</v>
      </c>
      <c r="E60" s="13">
        <f>SUM(E50:E58)</f>
        <v>2067770.5599999996</v>
      </c>
      <c r="F60" s="5"/>
      <c r="G60" s="4"/>
      <c r="H60" s="13"/>
      <c r="I60" s="13"/>
    </row>
    <row r="61" spans="2:9" x14ac:dyDescent="0.25">
      <c r="B61" s="3"/>
      <c r="C61" s="4"/>
      <c r="D61" s="13"/>
      <c r="E61" s="13"/>
      <c r="F61" s="29" t="s">
        <v>99</v>
      </c>
      <c r="G61" s="29"/>
      <c r="H61" s="13"/>
      <c r="I61" s="13"/>
    </row>
    <row r="62" spans="2:9" x14ac:dyDescent="0.25">
      <c r="B62" s="29" t="s">
        <v>100</v>
      </c>
      <c r="C62" s="29"/>
      <c r="D62" s="13">
        <f>D47+D60</f>
        <v>31096756.029999997</v>
      </c>
      <c r="E62" s="13">
        <f>E47+E60</f>
        <v>31648543.509999998</v>
      </c>
      <c r="F62" s="5"/>
      <c r="G62" s="8"/>
      <c r="H62" s="13"/>
      <c r="I62" s="13"/>
    </row>
    <row r="63" spans="2:9" x14ac:dyDescent="0.25">
      <c r="B63" s="3"/>
      <c r="C63" s="4"/>
      <c r="D63" s="13"/>
      <c r="E63" s="13"/>
      <c r="F63" s="29" t="s">
        <v>115</v>
      </c>
      <c r="G63" s="29"/>
      <c r="H63" s="13">
        <f>SUM(H64:H66)</f>
        <v>11137489.01</v>
      </c>
      <c r="I63" s="13">
        <f>SUM(I64:I66)</f>
        <v>11137489.01</v>
      </c>
    </row>
    <row r="64" spans="2:9" x14ac:dyDescent="0.25">
      <c r="B64" s="3"/>
      <c r="C64" s="4"/>
      <c r="D64" s="13"/>
      <c r="E64" s="13"/>
      <c r="F64" s="17" t="s">
        <v>101</v>
      </c>
      <c r="G64" s="17"/>
      <c r="H64" s="13">
        <v>11137489.01</v>
      </c>
      <c r="I64" s="13">
        <v>11137489.01</v>
      </c>
    </row>
    <row r="65" spans="2:9" x14ac:dyDescent="0.25">
      <c r="B65" s="3"/>
      <c r="C65" s="4"/>
      <c r="D65" s="13"/>
      <c r="E65" s="13"/>
      <c r="F65" s="17" t="s">
        <v>102</v>
      </c>
      <c r="G65" s="17"/>
      <c r="H65" s="13">
        <v>0</v>
      </c>
      <c r="I65" s="13">
        <v>0</v>
      </c>
    </row>
    <row r="66" spans="2:9" x14ac:dyDescent="0.25">
      <c r="B66" s="3"/>
      <c r="C66" s="4"/>
      <c r="D66" s="13"/>
      <c r="E66" s="13"/>
      <c r="F66" s="17" t="s">
        <v>103</v>
      </c>
      <c r="G66" s="17"/>
      <c r="H66" s="13">
        <v>0</v>
      </c>
      <c r="I66" s="13">
        <v>0</v>
      </c>
    </row>
    <row r="67" spans="2:9" x14ac:dyDescent="0.25">
      <c r="B67" s="3"/>
      <c r="C67" s="4"/>
      <c r="D67" s="13"/>
      <c r="E67" s="13"/>
      <c r="F67" s="5"/>
      <c r="G67" s="4"/>
      <c r="H67" s="13"/>
      <c r="I67" s="13"/>
    </row>
    <row r="68" spans="2:9" x14ac:dyDescent="0.25">
      <c r="B68" s="3"/>
      <c r="C68" s="4"/>
      <c r="D68" s="13"/>
      <c r="E68" s="13"/>
      <c r="F68" s="29" t="s">
        <v>114</v>
      </c>
      <c r="G68" s="29"/>
      <c r="H68" s="13">
        <f>SUM(H69:H73)</f>
        <v>-7819587.4399999995</v>
      </c>
      <c r="I68" s="13">
        <f>SUM(I69:I73)</f>
        <v>-12041956.549999999</v>
      </c>
    </row>
    <row r="69" spans="2:9" x14ac:dyDescent="0.25">
      <c r="B69" s="3"/>
      <c r="C69" s="4"/>
      <c r="D69" s="13"/>
      <c r="E69" s="13"/>
      <c r="F69" s="17" t="s">
        <v>104</v>
      </c>
      <c r="G69" s="17"/>
      <c r="H69" s="13">
        <v>4412369.1100000003</v>
      </c>
      <c r="I69" s="13">
        <v>-5857659.46</v>
      </c>
    </row>
    <row r="70" spans="2:9" x14ac:dyDescent="0.25">
      <c r="B70" s="3"/>
      <c r="C70" s="4"/>
      <c r="D70" s="13"/>
      <c r="E70" s="13"/>
      <c r="F70" s="17" t="s">
        <v>105</v>
      </c>
      <c r="G70" s="17"/>
      <c r="H70" s="13">
        <v>-12293323.1</v>
      </c>
      <c r="I70" s="13">
        <v>-6245663.6399999997</v>
      </c>
    </row>
    <row r="71" spans="2:9" x14ac:dyDescent="0.25">
      <c r="B71" s="3"/>
      <c r="C71" s="4"/>
      <c r="D71" s="13"/>
      <c r="E71" s="13"/>
      <c r="F71" s="17" t="s">
        <v>106</v>
      </c>
      <c r="G71" s="17"/>
      <c r="H71" s="13">
        <v>0</v>
      </c>
      <c r="I71" s="13">
        <v>0</v>
      </c>
    </row>
    <row r="72" spans="2:9" x14ac:dyDescent="0.25">
      <c r="B72" s="3"/>
      <c r="C72" s="4"/>
      <c r="D72" s="13"/>
      <c r="E72" s="13"/>
      <c r="F72" s="17" t="s">
        <v>107</v>
      </c>
      <c r="G72" s="17"/>
      <c r="H72" s="13">
        <v>0</v>
      </c>
      <c r="I72" s="13">
        <v>0</v>
      </c>
    </row>
    <row r="73" spans="2:9" x14ac:dyDescent="0.25">
      <c r="B73" s="3"/>
      <c r="C73" s="4"/>
      <c r="D73" s="13"/>
      <c r="E73" s="13"/>
      <c r="F73" s="17" t="s">
        <v>108</v>
      </c>
      <c r="G73" s="17"/>
      <c r="H73" s="13">
        <v>61366.55</v>
      </c>
      <c r="I73" s="13">
        <v>61366.55</v>
      </c>
    </row>
    <row r="74" spans="2:9" x14ac:dyDescent="0.25">
      <c r="B74" s="3"/>
      <c r="C74" s="4"/>
      <c r="D74" s="13"/>
      <c r="E74" s="13"/>
      <c r="F74" s="5"/>
      <c r="G74" s="4"/>
      <c r="H74" s="13"/>
      <c r="I74" s="13"/>
    </row>
    <row r="75" spans="2:9" x14ac:dyDescent="0.25">
      <c r="B75" s="3"/>
      <c r="C75" s="4"/>
      <c r="D75" s="13"/>
      <c r="E75" s="13"/>
      <c r="F75" s="29" t="s">
        <v>109</v>
      </c>
      <c r="G75" s="29"/>
      <c r="H75" s="13">
        <f>SUM(H76:H77)</f>
        <v>0</v>
      </c>
      <c r="I75" s="13">
        <f>SUM(I76:I77)</f>
        <v>0</v>
      </c>
    </row>
    <row r="76" spans="2:9" x14ac:dyDescent="0.25">
      <c r="B76" s="3"/>
      <c r="C76" s="4"/>
      <c r="D76" s="13"/>
      <c r="E76" s="13"/>
      <c r="F76" s="17" t="s">
        <v>110</v>
      </c>
      <c r="G76" s="17"/>
      <c r="H76" s="13">
        <v>0</v>
      </c>
      <c r="I76" s="13">
        <v>0</v>
      </c>
    </row>
    <row r="77" spans="2:9" x14ac:dyDescent="0.25">
      <c r="B77" s="3"/>
      <c r="C77" s="4"/>
      <c r="D77" s="13"/>
      <c r="E77" s="13"/>
      <c r="F77" s="17" t="s">
        <v>111</v>
      </c>
      <c r="G77" s="17"/>
      <c r="H77" s="13">
        <v>0</v>
      </c>
      <c r="I77" s="13">
        <v>0</v>
      </c>
    </row>
    <row r="78" spans="2:9" x14ac:dyDescent="0.25">
      <c r="B78" s="3"/>
      <c r="C78" s="4"/>
      <c r="D78" s="13"/>
      <c r="E78" s="13"/>
      <c r="F78" s="5"/>
      <c r="G78" s="4"/>
      <c r="H78" s="13"/>
      <c r="I78" s="13"/>
    </row>
    <row r="79" spans="2:9" x14ac:dyDescent="0.25">
      <c r="B79" s="3"/>
      <c r="C79" s="4"/>
      <c r="D79" s="13"/>
      <c r="E79" s="13"/>
      <c r="F79" s="29" t="s">
        <v>113</v>
      </c>
      <c r="G79" s="29"/>
      <c r="H79" s="13">
        <f>H63+H68+H75</f>
        <v>3317901.5700000003</v>
      </c>
      <c r="I79" s="13">
        <f>I63+I68+I75</f>
        <v>-904467.53999999911</v>
      </c>
    </row>
    <row r="80" spans="2:9" x14ac:dyDescent="0.25">
      <c r="B80" s="3"/>
      <c r="C80" s="4"/>
      <c r="D80" s="13"/>
      <c r="E80" s="13"/>
      <c r="F80" s="5"/>
      <c r="G80" s="4"/>
      <c r="H80" s="13"/>
      <c r="I80" s="13"/>
    </row>
    <row r="81" spans="2:9" x14ac:dyDescent="0.25">
      <c r="B81" s="3"/>
      <c r="C81" s="4"/>
      <c r="D81" s="13"/>
      <c r="E81" s="13"/>
      <c r="F81" s="29" t="s">
        <v>112</v>
      </c>
      <c r="G81" s="29"/>
      <c r="H81" s="13">
        <f>H59+H79</f>
        <v>31096756.030000001</v>
      </c>
      <c r="I81" s="13">
        <f>I59+I79</f>
        <v>31648543.510000002</v>
      </c>
    </row>
    <row r="82" spans="2:9" ht="15" customHeight="1" thickBot="1" x14ac:dyDescent="0.3">
      <c r="B82" s="9"/>
      <c r="C82" s="10"/>
      <c r="D82" s="14"/>
      <c r="E82" s="14"/>
      <c r="F82" s="11"/>
      <c r="G82" s="10"/>
      <c r="H82" s="15"/>
      <c r="I82" s="15"/>
    </row>
    <row r="83" spans="2:9" ht="11.25" customHeight="1" x14ac:dyDescent="0.25"/>
    <row r="84" spans="2:9" ht="8.25" customHeight="1" x14ac:dyDescent="0.25"/>
  </sheetData>
  <mergeCells count="65">
    <mergeCell ref="B57:C57"/>
    <mergeCell ref="F57:G57"/>
    <mergeCell ref="B58:C58"/>
    <mergeCell ref="F79:G79"/>
    <mergeCell ref="F81:G81"/>
    <mergeCell ref="F69:G69"/>
    <mergeCell ref="F70:G70"/>
    <mergeCell ref="F71:G71"/>
    <mergeCell ref="F72:G72"/>
    <mergeCell ref="F73:G73"/>
    <mergeCell ref="B60:C60"/>
    <mergeCell ref="B62:C62"/>
    <mergeCell ref="F75:G75"/>
    <mergeCell ref="F76:G76"/>
    <mergeCell ref="F77:G77"/>
    <mergeCell ref="F59:G59"/>
    <mergeCell ref="B49:C49"/>
    <mergeCell ref="F49:G49"/>
    <mergeCell ref="B50:C50"/>
    <mergeCell ref="F50:G50"/>
    <mergeCell ref="B51:C51"/>
    <mergeCell ref="F51:G51"/>
    <mergeCell ref="F64:G64"/>
    <mergeCell ref="F65:G65"/>
    <mergeCell ref="F66:G66"/>
    <mergeCell ref="F68:G68"/>
    <mergeCell ref="F61:G61"/>
    <mergeCell ref="F63:G63"/>
    <mergeCell ref="B52:C52"/>
    <mergeCell ref="F52:G52"/>
    <mergeCell ref="B53:C53"/>
    <mergeCell ref="F53:G53"/>
    <mergeCell ref="F55:G55"/>
    <mergeCell ref="B5:I5"/>
    <mergeCell ref="B6:C6"/>
    <mergeCell ref="F6:G6"/>
    <mergeCell ref="B56:C56"/>
    <mergeCell ref="B7:C7"/>
    <mergeCell ref="F7:G7"/>
    <mergeCell ref="B8:C8"/>
    <mergeCell ref="F8:G8"/>
    <mergeCell ref="B9:C9"/>
    <mergeCell ref="F9:G9"/>
    <mergeCell ref="F42:G42"/>
    <mergeCell ref="B47:C47"/>
    <mergeCell ref="F47:G47"/>
    <mergeCell ref="B54:C54"/>
    <mergeCell ref="F54:G54"/>
    <mergeCell ref="B55:C55"/>
    <mergeCell ref="H1:I1"/>
    <mergeCell ref="F31:G31"/>
    <mergeCell ref="B37:C37"/>
    <mergeCell ref="B41:C41"/>
    <mergeCell ref="B17:C17"/>
    <mergeCell ref="F19:G19"/>
    <mergeCell ref="F23:G23"/>
    <mergeCell ref="B25:C25"/>
    <mergeCell ref="B38:C38"/>
    <mergeCell ref="F38:G38"/>
    <mergeCell ref="F26:G26"/>
    <mergeCell ref="F27:G27"/>
    <mergeCell ref="B31:C31"/>
    <mergeCell ref="B2:I2"/>
    <mergeCell ref="B3:I3"/>
    <mergeCell ref="B4:I4"/>
  </mergeCells>
  <printOptions horizontalCentered="1"/>
  <pageMargins left="0.31496062992125984" right="0.31496062992125984" top="0.35433070866141736" bottom="0.35433070866141736" header="0" footer="0"/>
  <pageSetup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TRANSPSISTEMAS</cp:lastModifiedBy>
  <cp:lastPrinted>2018-11-19T23:05:17Z</cp:lastPrinted>
  <dcterms:created xsi:type="dcterms:W3CDTF">2016-10-14T15:00:32Z</dcterms:created>
  <dcterms:modified xsi:type="dcterms:W3CDTF">2023-02-24T14:29:54Z</dcterms:modified>
</cp:coreProperties>
</file>