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CUENTA PUBLICA OK\4.7.1. ED\"/>
    </mc:Choice>
  </mc:AlternateContent>
  <xr:revisionPtr revIDLastSave="0" documentId="13_ncr:1_{E7650287-A209-4F8D-8EE3-2DABCD42B52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GRESOS" sheetId="14" r:id="rId1"/>
    <sheet name="INGRESOS" sheetId="15" r:id="rId2"/>
    <sheet name="Hoja1" sheetId="16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6" i="14" l="1"/>
  <c r="C68" i="14"/>
  <c r="C41" i="14"/>
  <c r="C24" i="14"/>
  <c r="C9" i="14"/>
  <c r="D18" i="16"/>
  <c r="C18" i="16"/>
  <c r="E16" i="16"/>
  <c r="E15" i="16"/>
  <c r="E13" i="16"/>
  <c r="E12" i="16"/>
  <c r="E11" i="16"/>
  <c r="E10" i="16"/>
  <c r="E9" i="16"/>
  <c r="E18" i="16" s="1"/>
  <c r="E7" i="16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C54" i="15" l="1"/>
  <c r="G46" i="15" l="1"/>
  <c r="G47" i="15"/>
  <c r="G48" i="15"/>
  <c r="G50" i="15"/>
  <c r="F54" i="15" l="1"/>
  <c r="G51" i="15"/>
  <c r="E54" i="15" l="1"/>
  <c r="G11" i="15"/>
  <c r="G54" i="15" s="1"/>
  <c r="D54" i="15"/>
</calcChain>
</file>

<file path=xl/sharedStrings.xml><?xml version="1.0" encoding="utf-8"?>
<sst xmlns="http://schemas.openxmlformats.org/spreadsheetml/2006/main" count="240" uniqueCount="227">
  <si>
    <t>Concepto</t>
  </si>
  <si>
    <t xml:space="preserve">Partida específica del gasto </t>
  </si>
  <si>
    <t>Presupuesto aprobado</t>
  </si>
  <si>
    <t>Ampliaciones</t>
  </si>
  <si>
    <t>Transferencias</t>
  </si>
  <si>
    <t>Presupuesto modificado</t>
  </si>
  <si>
    <t>(+)</t>
  </si>
  <si>
    <t>(-)</t>
  </si>
  <si>
    <t>Del 01 de Enero al 31 de Diciembre de 2021</t>
  </si>
  <si>
    <t xml:space="preserve">  SUELDOS AL PERSONAL DE BASE</t>
  </si>
  <si>
    <t xml:space="preserve">  CONTRATOS POR HONORARIOS ASIMILABLES A SALARIOS</t>
  </si>
  <si>
    <t xml:space="preserve">  SUELDOS AL PERSONAL EVENTUAL</t>
  </si>
  <si>
    <t xml:space="preserve">  PRIMAS DE VACACIONES</t>
  </si>
  <si>
    <t xml:space="preserve">  GRATIFICACIÓN DE FIN DE AÑO</t>
  </si>
  <si>
    <t xml:space="preserve">  COMPENSACIÓN DE FIN DE AÑO</t>
  </si>
  <si>
    <t>14102</t>
  </si>
  <si>
    <t>14105</t>
  </si>
  <si>
    <t xml:space="preserve">  APORTACIONES AL IMSS</t>
  </si>
  <si>
    <t xml:space="preserve">  APORTACIONES AL SEGURO DE CESANTÍA EN EDAD AVANZADA Y VEJEZ</t>
  </si>
  <si>
    <t>15201</t>
  </si>
  <si>
    <t>15202</t>
  </si>
  <si>
    <t>15401</t>
  </si>
  <si>
    <t xml:space="preserve">  INDEMNIZACIONES</t>
  </si>
  <si>
    <t xml:space="preserve">  PAGO DE LIQUIDACIONES</t>
  </si>
  <si>
    <t xml:space="preserve">  PRESTACIONES AL PERSONAL DE BASE</t>
  </si>
  <si>
    <t>17101</t>
  </si>
  <si>
    <t>17102</t>
  </si>
  <si>
    <t>17104</t>
  </si>
  <si>
    <t xml:space="preserve">  ESTÍMULOS ORDINARIOS</t>
  </si>
  <si>
    <t xml:space="preserve">  ESTÍMULOS POR ANTIGÜEDAD</t>
  </si>
  <si>
    <t xml:space="preserve">  ESTÍMULOS POR PRODUCTIVIDAD</t>
  </si>
  <si>
    <t>21102</t>
  </si>
  <si>
    <t>21104</t>
  </si>
  <si>
    <t>21201</t>
  </si>
  <si>
    <t>21401</t>
  </si>
  <si>
    <t>21504</t>
  </si>
  <si>
    <t>21601</t>
  </si>
  <si>
    <t xml:space="preserve">  ARTÍCULOS Y MATERIAL DE OFICINA</t>
  </si>
  <si>
    <t xml:space="preserve">  MATERIAL PARA MANTENIMIENTO DE LA OFICINA</t>
  </si>
  <si>
    <t xml:space="preserve">  MATERIALES PARA IMPRESIÓN Y REPRODUCCIÓN</t>
  </si>
  <si>
    <t xml:space="preserve">  SUMINISTROS INFORMÁTICOS</t>
  </si>
  <si>
    <t xml:space="preserve">  PRODUCTOS IMPRESOS EN PAPEL</t>
  </si>
  <si>
    <t xml:space="preserve">  MATERIALES Y ARTÍCULOS DE LIMPIEZA</t>
  </si>
  <si>
    <t>23804</t>
  </si>
  <si>
    <t>24401</t>
  </si>
  <si>
    <t>24601</t>
  </si>
  <si>
    <t>24901</t>
  </si>
  <si>
    <t xml:space="preserve">  MATERIAL DE MICROMEDICION</t>
  </si>
  <si>
    <t xml:space="preserve">  MADERA Y PRODUCTOS DE MADERA</t>
  </si>
  <si>
    <t xml:space="preserve">  ACCESORIOS Y MATERIAL ELÉCTRICO</t>
  </si>
  <si>
    <t xml:space="preserve">  OTROS MATERIALES DE FERRETERÍA PARA CONSTRUCCIÓN Y REPARACIÓN</t>
  </si>
  <si>
    <t>25901</t>
  </si>
  <si>
    <t>26101</t>
  </si>
  <si>
    <t>27101</t>
  </si>
  <si>
    <t>27201</t>
  </si>
  <si>
    <t xml:space="preserve">  OTRAS SUBSTANCIAS Y PRODUCTOS QUÍMICOS</t>
  </si>
  <si>
    <t xml:space="preserve">  COMBUSTIBLES, LUBRICANTES Y ADITIVOS</t>
  </si>
  <si>
    <t xml:space="preserve">  ARTÍCULOS PARA SERVICIOS GENERALES COMO VESTUARIOS Y UNIFORMES</t>
  </si>
  <si>
    <t xml:space="preserve">  ARTÍCULOS PARA SERVICIOS GENERALES PARA SEGURIDAD Y PROTECCIÓN PERSONAL</t>
  </si>
  <si>
    <t>29101</t>
  </si>
  <si>
    <t>29402</t>
  </si>
  <si>
    <t xml:space="preserve">  ACCESORIOS Y MATERIALES MENORES</t>
  </si>
  <si>
    <t xml:space="preserve">  ARTÍCULOS AUXILIARES DE CÓMPUTO</t>
  </si>
  <si>
    <t>31101</t>
  </si>
  <si>
    <t>31401</t>
  </si>
  <si>
    <t>31501</t>
  </si>
  <si>
    <t xml:space="preserve">  ENERGÍA ELÉCTRICA</t>
  </si>
  <si>
    <t xml:space="preserve">  TELEFONÍA TRADICIONAL</t>
  </si>
  <si>
    <t xml:space="preserve">  TELEFONÍA CELULAR</t>
  </si>
  <si>
    <t>32601</t>
  </si>
  <si>
    <t>33301</t>
  </si>
  <si>
    <t xml:space="preserve">  ARRENDAMIENTO DE MAQUINARIA, OTROS EQUIPOS Y HERRAMIENTAS</t>
  </si>
  <si>
    <t xml:space="preserve">  SERVICIOS DE INFORMÁTICA</t>
  </si>
  <si>
    <t>33401</t>
  </si>
  <si>
    <t>34101</t>
  </si>
  <si>
    <t>35101</t>
  </si>
  <si>
    <t>35102</t>
  </si>
  <si>
    <t>35103</t>
  </si>
  <si>
    <t xml:space="preserve">  SERVICIOS DE CAPACITACIÓN</t>
  </si>
  <si>
    <t xml:space="preserve">  COMISIONES BANCARIAS</t>
  </si>
  <si>
    <t xml:space="preserve">  MANTENIMIENTO Y CONSERVACIÓN DE PLANTA POTABILIZADORA</t>
  </si>
  <si>
    <t xml:space="preserve">  MANTENIMIENTO Y CONSERVACIÓN DE PLANTA TRATADORA DE AGUAS RESIDUALES</t>
  </si>
  <si>
    <t xml:space="preserve">  REPARACION Y MANTENIMIENTO  DE LINEAS DE CONDUCCION</t>
  </si>
  <si>
    <t xml:space="preserve">  REPARACION Y MANTENIMIENTO DE LINEAS DE DISTRIBUCION</t>
  </si>
  <si>
    <t>35104</t>
  </si>
  <si>
    <t>35201</t>
  </si>
  <si>
    <t>35301</t>
  </si>
  <si>
    <t>35501</t>
  </si>
  <si>
    <t>35701</t>
  </si>
  <si>
    <t>36101</t>
  </si>
  <si>
    <t>36601</t>
  </si>
  <si>
    <t>37501</t>
  </si>
  <si>
    <t xml:space="preserve">  INSTALACIÓN, REPARACIÓN Y MANTENIMIENTO DE MOBILIARIO Y EQUIPO DE ADMINISTRACIÓN, EDUCACIONAL Y RECREATIVO</t>
  </si>
  <si>
    <t xml:space="preserve">  INSTALACIÓN, REPARACIÓN Y MANTENIMIENTO DE EQUIPO DE CÓMPUTO Y TECNOLOGÍA DE LA INFORMACIÓN</t>
  </si>
  <si>
    <t xml:space="preserve">  REPARACIÓN Y MANTENIMIENTO DE EQUIPO DE TRANSPORTE</t>
  </si>
  <si>
    <t xml:space="preserve">  MANTENIMIENTO Y CONSERVACIÓN DE MAQUINARIA Y EQUIPO</t>
  </si>
  <si>
    <t xml:space="preserve">  DIFUSIÓN POR RADIO, TELEVISIÓN Y OTROS MEDIOS DE MENSAJES SOBRE PROGRAMAS Y ACTIVIDADES GUBERNAMENTALES</t>
  </si>
  <si>
    <t xml:space="preserve">  VIÁTICOS EN EL PAÍS</t>
  </si>
  <si>
    <t xml:space="preserve">  SERVICIO DE CREACIÓN Y DIFUSIÓN DE CONTENIDO EXCLUSIVAMENTE A TRAVÉS DE INTERNET</t>
  </si>
  <si>
    <t>38201</t>
  </si>
  <si>
    <t>39203</t>
  </si>
  <si>
    <t>39801</t>
  </si>
  <si>
    <t>39901</t>
  </si>
  <si>
    <t>39902</t>
  </si>
  <si>
    <t>39903</t>
  </si>
  <si>
    <t xml:space="preserve">  GASTOS DE ORDEN SOCIAL Y CULTURAL</t>
  </si>
  <si>
    <t xml:space="preserve">  DERECHOS CNA EXTRACCION DE AGUAS NACIONALES</t>
  </si>
  <si>
    <t xml:space="preserve">  IMPUESTO SOBRE NÓMINAS Y OTROS QUE SE DERIVEN DE UNA RELACIÓN LABORAL</t>
  </si>
  <si>
    <t xml:space="preserve">  SERVICIOS DE ALIMENTACIÓN</t>
  </si>
  <si>
    <t xml:space="preserve">  OTROS SERVICIOS GENERALES</t>
  </si>
  <si>
    <t xml:space="preserve">  SERVICIO DE PIPAS</t>
  </si>
  <si>
    <t>51107</t>
  </si>
  <si>
    <t>51503</t>
  </si>
  <si>
    <t>54101</t>
  </si>
  <si>
    <t>56704</t>
  </si>
  <si>
    <t xml:space="preserve">  MOBILIARIO Y EQUIPO</t>
  </si>
  <si>
    <t xml:space="preserve">  EQUIPO DE COMPUTACIÓN</t>
  </si>
  <si>
    <t xml:space="preserve">  VEHÍCULOS Y EQUIPO TERRESTRE</t>
  </si>
  <si>
    <t xml:space="preserve">  HERRAMIENTAS Y MÁQUINAS - HERRAMIENTA</t>
  </si>
  <si>
    <t>SERVICIOS PERSONALES</t>
  </si>
  <si>
    <t>MATERIALES Y SUMINISTROS</t>
  </si>
  <si>
    <t>SERVICIOS GENERALES</t>
  </si>
  <si>
    <t>BIENES MUEBLES, INMUEBLES E INTANGIBLES</t>
  </si>
  <si>
    <t>COMISION DE AGUA POTABLE Y ALCANTARILLADO DE TAXCO</t>
  </si>
  <si>
    <t xml:space="preserve">T O T A L E S  </t>
  </si>
  <si>
    <t>Presupuesto autorizado de egresos a nivel de partida especifica del gasto y modificaciones presupuestales realizadas</t>
  </si>
  <si>
    <t>Presupuesto autorizado de ingresos y modificaciones presupuestales realizadas</t>
  </si>
  <si>
    <t>Consumo Domestico</t>
  </si>
  <si>
    <t>Consumo Domestico Residencial</t>
  </si>
  <si>
    <t>Consumo Domestico Comercial</t>
  </si>
  <si>
    <t>Consumo Comercial</t>
  </si>
  <si>
    <t>Consumo Publico</t>
  </si>
  <si>
    <t>Consumo Industrial</t>
  </si>
  <si>
    <t>Adeudo Consumo Domestico</t>
  </si>
  <si>
    <t>Adeudo Consumo Domestico Residencial</t>
  </si>
  <si>
    <t>Adeudo Consumo Domestico Comercial</t>
  </si>
  <si>
    <t>Adeudo Consumo Comercial</t>
  </si>
  <si>
    <t>Adeudo Consumo Publico</t>
  </si>
  <si>
    <t>Adeudo Consumo Industrial</t>
  </si>
  <si>
    <t>Pro-redes 15%</t>
  </si>
  <si>
    <t>Saneamiento</t>
  </si>
  <si>
    <t>Conexión</t>
  </si>
  <si>
    <t>Reconexion</t>
  </si>
  <si>
    <t>Pipas</t>
  </si>
  <si>
    <t>Medidores</t>
  </si>
  <si>
    <t>Constancia de no adeudo</t>
  </si>
  <si>
    <t>Cambio de nombre</t>
  </si>
  <si>
    <t>Cambio de toma</t>
  </si>
  <si>
    <t>Baja de contrato</t>
  </si>
  <si>
    <t>Recargos</t>
  </si>
  <si>
    <t>Multas</t>
  </si>
  <si>
    <t>Varios</t>
  </si>
  <si>
    <t>8201-1</t>
  </si>
  <si>
    <t>Prodder</t>
  </si>
  <si>
    <t>8201-2</t>
  </si>
  <si>
    <t>Prosanear</t>
  </si>
  <si>
    <t>Cuenta</t>
  </si>
  <si>
    <t>PRODUCTOS</t>
  </si>
  <si>
    <t>APROVECHAMIENTOS</t>
  </si>
  <si>
    <t>61-09</t>
  </si>
  <si>
    <t>APROVECHAMIENTOS PATRIMONIALES</t>
  </si>
  <si>
    <t>62-08</t>
  </si>
  <si>
    <t>VEHICULOS Y EQUIPO DE TRANSPORTE</t>
  </si>
  <si>
    <t>INGRESOS POR VENTA DE BIENES Y PRESTACIÓN</t>
  </si>
  <si>
    <t>4173-1</t>
  </si>
  <si>
    <t>4173-2</t>
  </si>
  <si>
    <t>4173-3</t>
  </si>
  <si>
    <t>4173-4</t>
  </si>
  <si>
    <t>4173-5</t>
  </si>
  <si>
    <t>4173-6</t>
  </si>
  <si>
    <t>4173-7</t>
  </si>
  <si>
    <t>4173-8</t>
  </si>
  <si>
    <t>4173-9</t>
  </si>
  <si>
    <t>4173-11</t>
  </si>
  <si>
    <t>4173-12</t>
  </si>
  <si>
    <t>4173-13</t>
  </si>
  <si>
    <t>4173-14</t>
  </si>
  <si>
    <t>4173-16</t>
  </si>
  <si>
    <t>4173-17</t>
  </si>
  <si>
    <t>4173-18</t>
  </si>
  <si>
    <t>4176-19</t>
  </si>
  <si>
    <t>4173-20</t>
  </si>
  <si>
    <t>4173-21</t>
  </si>
  <si>
    <t>4173-22</t>
  </si>
  <si>
    <t>4173-23</t>
  </si>
  <si>
    <t>4173-24</t>
  </si>
  <si>
    <t>4173-25</t>
  </si>
  <si>
    <t>Reactivacion de Contrato</t>
  </si>
  <si>
    <t>4173-26</t>
  </si>
  <si>
    <t>4173-27</t>
  </si>
  <si>
    <t>4173-28</t>
  </si>
  <si>
    <t>4273-29</t>
  </si>
  <si>
    <t>Reimpresion de recibos</t>
  </si>
  <si>
    <t>Conexión de tomas provicionales</t>
  </si>
  <si>
    <t>Redondeo</t>
  </si>
  <si>
    <t>Productos</t>
  </si>
  <si>
    <t>Otros aprovechamientos</t>
  </si>
  <si>
    <t>OTROS INGRESOS</t>
  </si>
  <si>
    <t>79-01</t>
  </si>
  <si>
    <t>INTERESES GANADOS DE TITULOS,VALORES Y DE</t>
  </si>
  <si>
    <t>Intereses financieros</t>
  </si>
  <si>
    <t>APORTACIONES</t>
  </si>
  <si>
    <t>TRANSFERENCIAS Y ASIGNACIONES</t>
  </si>
  <si>
    <t>91-01</t>
  </si>
  <si>
    <t>Devolucion de ISR retenido por salarios</t>
  </si>
  <si>
    <t>Del 01 de Enero al 31 de Diciembre de 2024</t>
  </si>
  <si>
    <t>APROBADO</t>
  </si>
  <si>
    <t>RECAUDADO</t>
  </si>
  <si>
    <t>AMPLIACION</t>
  </si>
  <si>
    <t>EQUIPO DE TRASPORTE</t>
  </si>
  <si>
    <t>CONCEPTO</t>
  </si>
  <si>
    <t>CONSUMO DOMESTICO</t>
  </si>
  <si>
    <t>CONSUMO DOMESTICO RESIDENCIAL</t>
  </si>
  <si>
    <t>CONSUMO COMERCIAL</t>
  </si>
  <si>
    <t>CONSUMO INDUSTRIAL</t>
  </si>
  <si>
    <t>ADEUDO CONSUMO DOMESTICO RESIDENCIAL</t>
  </si>
  <si>
    <t>ADEUDO CONSUMO PUBLICO</t>
  </si>
  <si>
    <t>SANEAMIENTO</t>
  </si>
  <si>
    <t>RECONEXION</t>
  </si>
  <si>
    <t>PIPAS</t>
  </si>
  <si>
    <t>CONSTANCIA DE NO ADEUDO</t>
  </si>
  <si>
    <t>MULTAS</t>
  </si>
  <si>
    <t>INTERESES FINANCIEROS</t>
  </si>
  <si>
    <t>SEGURO DE RESPONSABILIDAD PATRIMONIAL</t>
  </si>
  <si>
    <t>DERECHOS  CNA DESCARGA DE AGUAS RESIDUALES</t>
  </si>
  <si>
    <t>DEUDA PUBLICA</t>
  </si>
  <si>
    <t>ADEFAS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</si>
</sst>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name val="Arial"/>
      <family val="2"/>
    </font>
    <font>
      <b/>
      <sz val="9"/>
      <color rgb="FF40404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9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6" fillId="0" borderId="0" xfId="12" applyFont="1"/>
    <xf numFmtId="0" fontId="8" fillId="0" borderId="0" xfId="12" applyFont="1"/>
    <xf numFmtId="0" fontId="11" fillId="0" borderId="0" xfId="12" applyFont="1"/>
    <xf numFmtId="0" fontId="4" fillId="0" borderId="0" xfId="6" applyFont="1" applyAlignment="1"/>
    <xf numFmtId="0" fontId="12" fillId="0" borderId="0" xfId="11" applyFont="1" applyFill="1" applyBorder="1" applyAlignment="1">
      <alignment vertical="center"/>
    </xf>
    <xf numFmtId="0" fontId="5" fillId="0" borderId="0" xfId="12" applyFont="1" applyBorder="1"/>
    <xf numFmtId="43" fontId="4" fillId="0" borderId="0" xfId="12" applyNumberFormat="1" applyFont="1" applyAlignment="1"/>
    <xf numFmtId="0" fontId="2" fillId="0" borderId="0" xfId="12" applyFont="1" applyBorder="1" applyAlignment="1">
      <alignment horizontal="right"/>
    </xf>
    <xf numFmtId="43" fontId="11" fillId="0" borderId="0" xfId="12" applyNumberFormat="1" applyFont="1" applyAlignment="1"/>
    <xf numFmtId="43" fontId="5" fillId="0" borderId="5" xfId="12" applyNumberFormat="1" applyFont="1" applyBorder="1" applyAlignment="1"/>
    <xf numFmtId="43" fontId="5" fillId="0" borderId="0" xfId="12" applyNumberFormat="1" applyFont="1" applyBorder="1" applyAlignment="1"/>
    <xf numFmtId="43" fontId="12" fillId="0" borderId="0" xfId="11" applyNumberFormat="1" applyFont="1" applyFill="1" applyBorder="1" applyAlignment="1"/>
    <xf numFmtId="43" fontId="6" fillId="0" borderId="0" xfId="12" applyNumberFormat="1" applyFont="1" applyAlignment="1"/>
    <xf numFmtId="43" fontId="2" fillId="2" borderId="4" xfId="12" applyNumberFormat="1" applyFont="1" applyFill="1" applyBorder="1" applyAlignment="1">
      <alignment horizontal="center" wrapText="1"/>
    </xf>
    <xf numFmtId="0" fontId="5" fillId="0" borderId="5" xfId="12" quotePrefix="1" applyFont="1" applyBorder="1" applyAlignment="1">
      <alignment horizontal="center" vertical="center"/>
    </xf>
    <xf numFmtId="43" fontId="5" fillId="0" borderId="5" xfId="12" quotePrefix="1" applyNumberFormat="1" applyFont="1" applyBorder="1" applyAlignment="1">
      <alignment horizontal="center"/>
    </xf>
    <xf numFmtId="0" fontId="13" fillId="0" borderId="4" xfId="0" applyNumberFormat="1" applyFont="1" applyFill="1" applyBorder="1" applyAlignment="1" applyProtection="1">
      <alignment horizontal="center" vertical="top" wrapText="1"/>
    </xf>
    <xf numFmtId="0" fontId="14" fillId="0" borderId="4" xfId="0" applyNumberFormat="1" applyFont="1" applyFill="1" applyBorder="1" applyAlignment="1" applyProtection="1">
      <alignment vertical="top" wrapText="1"/>
    </xf>
    <xf numFmtId="43" fontId="13" fillId="0" borderId="4" xfId="0" applyNumberFormat="1" applyFont="1" applyFill="1" applyBorder="1" applyAlignment="1" applyProtection="1">
      <alignment horizontal="right" wrapText="1"/>
    </xf>
    <xf numFmtId="43" fontId="13" fillId="0" borderId="4" xfId="0" applyNumberFormat="1" applyFont="1" applyFill="1" applyBorder="1" applyAlignment="1" applyProtection="1">
      <alignment wrapText="1"/>
    </xf>
    <xf numFmtId="43" fontId="5" fillId="0" borderId="4" xfId="12" applyNumberFormat="1" applyFont="1" applyBorder="1" applyAlignment="1"/>
    <xf numFmtId="0" fontId="13" fillId="0" borderId="4" xfId="0" applyNumberFormat="1" applyFont="1" applyFill="1" applyBorder="1" applyAlignment="1" applyProtection="1">
      <alignment vertical="top" wrapText="1"/>
    </xf>
    <xf numFmtId="0" fontId="5" fillId="0" borderId="8" xfId="12" applyFont="1" applyBorder="1"/>
    <xf numFmtId="0" fontId="2" fillId="0" borderId="10" xfId="12" applyFont="1" applyBorder="1" applyAlignment="1">
      <alignment horizontal="right"/>
    </xf>
    <xf numFmtId="0" fontId="15" fillId="0" borderId="4" xfId="0" applyFont="1" applyFill="1" applyBorder="1" applyAlignment="1">
      <alignment horizontal="center"/>
    </xf>
    <xf numFmtId="0" fontId="15" fillId="0" borderId="4" xfId="0" applyFont="1" applyFill="1" applyBorder="1"/>
    <xf numFmtId="4" fontId="15" fillId="0" borderId="4" xfId="0" applyNumberFormat="1" applyFont="1" applyFill="1" applyBorder="1"/>
    <xf numFmtId="0" fontId="15" fillId="0" borderId="4" xfId="0" applyFont="1" applyBorder="1" applyAlignment="1">
      <alignment horizontal="center"/>
    </xf>
    <xf numFmtId="0" fontId="15" fillId="0" borderId="4" xfId="0" applyFont="1" applyBorder="1"/>
    <xf numFmtId="4" fontId="15" fillId="0" borderId="4" xfId="0" applyNumberFormat="1" applyFont="1" applyBorder="1"/>
    <xf numFmtId="0" fontId="5" fillId="0" borderId="4" xfId="12" applyFont="1" applyBorder="1"/>
    <xf numFmtId="0" fontId="2" fillId="0" borderId="4" xfId="12" applyFont="1" applyBorder="1" applyAlignment="1">
      <alignment horizontal="right"/>
    </xf>
    <xf numFmtId="0" fontId="6" fillId="0" borderId="0" xfId="12" applyFont="1" applyFill="1"/>
    <xf numFmtId="43" fontId="6" fillId="0" borderId="0" xfId="12" applyNumberFormat="1" applyFont="1" applyFill="1" applyAlignment="1"/>
    <xf numFmtId="0" fontId="2" fillId="0" borderId="4" xfId="12" applyFont="1" applyFill="1" applyBorder="1" applyAlignment="1">
      <alignment horizontal="center" vertical="center" wrapText="1"/>
    </xf>
    <xf numFmtId="43" fontId="2" fillId="0" borderId="4" xfId="12" applyNumberFormat="1" applyFont="1" applyFill="1" applyBorder="1" applyAlignment="1">
      <alignment horizontal="center" wrapText="1"/>
    </xf>
    <xf numFmtId="0" fontId="2" fillId="0" borderId="4" xfId="12" applyFont="1" applyFill="1" applyBorder="1" applyAlignment="1">
      <alignment horizontal="left" vertical="center" wrapText="1"/>
    </xf>
    <xf numFmtId="0" fontId="15" fillId="0" borderId="4" xfId="22" applyNumberFormat="1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6" fillId="0" borderId="4" xfId="0" applyFont="1" applyFill="1" applyBorder="1"/>
    <xf numFmtId="0" fontId="16" fillId="0" borderId="4" xfId="0" applyFont="1" applyBorder="1" applyAlignment="1">
      <alignment horizontal="center"/>
    </xf>
    <xf numFmtId="0" fontId="16" fillId="0" borderId="4" xfId="0" applyFont="1" applyBorder="1"/>
    <xf numFmtId="4" fontId="16" fillId="0" borderId="4" xfId="0" applyNumberFormat="1" applyFont="1" applyFill="1" applyBorder="1"/>
    <xf numFmtId="4" fontId="16" fillId="0" borderId="4" xfId="0" applyNumberFormat="1" applyFont="1" applyBorder="1"/>
    <xf numFmtId="44" fontId="6" fillId="0" borderId="0" xfId="22" applyFont="1"/>
    <xf numFmtId="0" fontId="4" fillId="2" borderId="7" xfId="12" applyFont="1" applyFill="1" applyBorder="1" applyAlignment="1">
      <alignment horizontal="center" vertical="center"/>
    </xf>
    <xf numFmtId="0" fontId="4" fillId="2" borderId="0" xfId="12" applyFont="1" applyFill="1" applyBorder="1" applyAlignment="1">
      <alignment horizontal="center" vertical="center"/>
    </xf>
    <xf numFmtId="0" fontId="4" fillId="2" borderId="6" xfId="12" applyFont="1" applyFill="1" applyBorder="1" applyAlignment="1">
      <alignment horizontal="center" vertical="center"/>
    </xf>
    <xf numFmtId="0" fontId="4" fillId="2" borderId="1" xfId="12" applyFont="1" applyFill="1" applyBorder="1" applyAlignment="1">
      <alignment horizontal="center" vertical="center"/>
    </xf>
    <xf numFmtId="0" fontId="4" fillId="2" borderId="2" xfId="12" applyFont="1" applyFill="1" applyBorder="1" applyAlignment="1">
      <alignment horizontal="center" vertical="center"/>
    </xf>
    <xf numFmtId="0" fontId="4" fillId="2" borderId="3" xfId="12" applyFont="1" applyFill="1" applyBorder="1" applyAlignment="1">
      <alignment horizontal="center" vertical="center"/>
    </xf>
    <xf numFmtId="0" fontId="4" fillId="2" borderId="8" xfId="7" applyFont="1" applyFill="1" applyBorder="1" applyAlignment="1">
      <alignment horizontal="center" vertical="center"/>
    </xf>
    <xf numFmtId="0" fontId="4" fillId="2" borderId="9" xfId="7" applyFont="1" applyFill="1" applyBorder="1" applyAlignment="1">
      <alignment horizontal="center" vertical="center"/>
    </xf>
    <xf numFmtId="0" fontId="4" fillId="2" borderId="10" xfId="7" applyFont="1" applyFill="1" applyBorder="1" applyAlignment="1">
      <alignment horizontal="center" vertical="center"/>
    </xf>
    <xf numFmtId="0" fontId="2" fillId="2" borderId="4" xfId="12" applyFont="1" applyFill="1" applyBorder="1" applyAlignment="1">
      <alignment horizontal="center" vertical="center" wrapText="1"/>
    </xf>
    <xf numFmtId="43" fontId="2" fillId="2" borderId="4" xfId="12" applyNumberFormat="1" applyFont="1" applyFill="1" applyBorder="1" applyAlignment="1">
      <alignment horizontal="center" wrapText="1"/>
    </xf>
    <xf numFmtId="44" fontId="6" fillId="3" borderId="0" xfId="22" applyFont="1" applyFill="1"/>
    <xf numFmtId="44" fontId="6" fillId="0" borderId="0" xfId="12" applyNumberFormat="1" applyFont="1"/>
    <xf numFmtId="43" fontId="14" fillId="0" borderId="4" xfId="0" applyNumberFormat="1" applyFont="1" applyFill="1" applyBorder="1" applyAlignment="1" applyProtection="1">
      <alignment horizontal="right" wrapText="1"/>
    </xf>
  </cellXfs>
  <cellStyles count="23">
    <cellStyle name="Millares 2 2" xfId="16" xr:uid="{00000000-0005-0000-0000-000000000000}"/>
    <cellStyle name="Millares 2 3" xfId="3" xr:uid="{00000000-0005-0000-0000-000001000000}"/>
    <cellStyle name="Millares 5" xfId="1" xr:uid="{00000000-0005-0000-0000-000002000000}"/>
    <cellStyle name="Moneda" xfId="22" builtinId="4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3" xr:uid="{00000000-0005-0000-0000-000009000000}"/>
    <cellStyle name="Normal 3 2" xfId="18" xr:uid="{00000000-0005-0000-0000-00000A000000}"/>
    <cellStyle name="Normal 4" xfId="14" xr:uid="{00000000-0005-0000-0000-00000B000000}"/>
    <cellStyle name="Normal 6 3 2 2" xfId="17" xr:uid="{00000000-0005-0000-0000-00000C000000}"/>
    <cellStyle name="Normal 6 4" xfId="5" xr:uid="{00000000-0005-0000-0000-00000D000000}"/>
    <cellStyle name="Normal 6 4 2" xfId="19" xr:uid="{00000000-0005-0000-0000-00000E000000}"/>
    <cellStyle name="Normal 7 2" xfId="8" xr:uid="{00000000-0005-0000-0000-00000F000000}"/>
    <cellStyle name="Normal 7 2 2" xfId="20" xr:uid="{00000000-0005-0000-0000-000010000000}"/>
    <cellStyle name="Normal 7 3 2" xfId="15" xr:uid="{00000000-0005-0000-0000-000011000000}"/>
    <cellStyle name="Normal 7 4" xfId="21" xr:uid="{00000000-0005-0000-0000-000012000000}"/>
    <cellStyle name="Normal 9 3" xfId="4" xr:uid="{00000000-0005-0000-0000-000013000000}"/>
    <cellStyle name="Normal_transferencias presupuestales" xfId="12" xr:uid="{00000000-0005-0000-0000-000014000000}"/>
    <cellStyle name="Porcentual 2" xfId="10" xr:uid="{00000000-0005-0000-0000-000015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78</xdr:row>
      <xdr:rowOff>66675</xdr:rowOff>
    </xdr:from>
    <xdr:to>
      <xdr:col>1</xdr:col>
      <xdr:colOff>762000</xdr:colOff>
      <xdr:row>83</xdr:row>
      <xdr:rowOff>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371475" y="16535400"/>
          <a:ext cx="1085850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0</xdr:colOff>
      <xdr:row>83</xdr:row>
      <xdr:rowOff>152400</xdr:rowOff>
    </xdr:from>
    <xdr:to>
      <xdr:col>1</xdr:col>
      <xdr:colOff>1143000</xdr:colOff>
      <xdr:row>86</xdr:row>
      <xdr:rowOff>85725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0" y="17354550"/>
          <a:ext cx="18383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1657350</xdr:colOff>
      <xdr:row>78</xdr:row>
      <xdr:rowOff>76200</xdr:rowOff>
    </xdr:from>
    <xdr:to>
      <xdr:col>1</xdr:col>
      <xdr:colOff>3228975</xdr:colOff>
      <xdr:row>83</xdr:row>
      <xdr:rowOff>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352675" y="16544925"/>
          <a:ext cx="1571625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1685925</xdr:colOff>
      <xdr:row>83</xdr:row>
      <xdr:rowOff>142875</xdr:rowOff>
    </xdr:from>
    <xdr:to>
      <xdr:col>1</xdr:col>
      <xdr:colOff>3238500</xdr:colOff>
      <xdr:row>87</xdr:row>
      <xdr:rowOff>133350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2381250" y="17345025"/>
          <a:ext cx="15525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314325</xdr:colOff>
      <xdr:row>78</xdr:row>
      <xdr:rowOff>76200</xdr:rowOff>
    </xdr:from>
    <xdr:to>
      <xdr:col>3</xdr:col>
      <xdr:colOff>609600</xdr:colOff>
      <xdr:row>83</xdr:row>
      <xdr:rowOff>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4629150" y="16544925"/>
          <a:ext cx="1209675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133350</xdr:colOff>
      <xdr:row>84</xdr:row>
      <xdr:rowOff>19049</xdr:rowOff>
    </xdr:from>
    <xdr:to>
      <xdr:col>4</xdr:col>
      <xdr:colOff>19050</xdr:colOff>
      <xdr:row>86</xdr:row>
      <xdr:rowOff>142874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4448175" y="17383124"/>
          <a:ext cx="16287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152400</xdr:colOff>
      <xdr:row>78</xdr:row>
      <xdr:rowOff>57150</xdr:rowOff>
    </xdr:from>
    <xdr:to>
      <xdr:col>6</xdr:col>
      <xdr:colOff>152400</xdr:colOff>
      <xdr:row>79</xdr:row>
      <xdr:rowOff>104775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7038975" y="16525875"/>
          <a:ext cx="8286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542926</xdr:colOff>
      <xdr:row>83</xdr:row>
      <xdr:rowOff>152400</xdr:rowOff>
    </xdr:from>
    <xdr:to>
      <xdr:col>6</xdr:col>
      <xdr:colOff>723900</xdr:colOff>
      <xdr:row>86</xdr:row>
      <xdr:rowOff>38100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600826" y="17354550"/>
          <a:ext cx="1838324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56</xdr:row>
      <xdr:rowOff>152400</xdr:rowOff>
    </xdr:from>
    <xdr:to>
      <xdr:col>1</xdr:col>
      <xdr:colOff>704850</xdr:colOff>
      <xdr:row>60</xdr:row>
      <xdr:rowOff>9526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314325" y="8058150"/>
          <a:ext cx="1085850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0</xdr:colOff>
      <xdr:row>61</xdr:row>
      <xdr:rowOff>38100</xdr:rowOff>
    </xdr:from>
    <xdr:to>
      <xdr:col>1</xdr:col>
      <xdr:colOff>1143000</xdr:colOff>
      <xdr:row>63</xdr:row>
      <xdr:rowOff>133350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0" y="8753475"/>
          <a:ext cx="18383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Enc. Area de Tesoreria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1628775</xdr:colOff>
      <xdr:row>57</xdr:row>
      <xdr:rowOff>0</xdr:rowOff>
    </xdr:from>
    <xdr:to>
      <xdr:col>2</xdr:col>
      <xdr:colOff>95250</xdr:colOff>
      <xdr:row>60</xdr:row>
      <xdr:rowOff>19051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2324100" y="8067675"/>
          <a:ext cx="971550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1362076</xdr:colOff>
      <xdr:row>61</xdr:row>
      <xdr:rowOff>9525</xdr:rowOff>
    </xdr:from>
    <xdr:to>
      <xdr:col>2</xdr:col>
      <xdr:colOff>542925</xdr:colOff>
      <xdr:row>64</xdr:row>
      <xdr:rowOff>142875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2057401" y="10020300"/>
          <a:ext cx="1685924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L.I.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Yesenia Figueroa Carranza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866775</xdr:colOff>
      <xdr:row>57</xdr:row>
      <xdr:rowOff>0</xdr:rowOff>
    </xdr:from>
    <xdr:to>
      <xdr:col>4</xdr:col>
      <xdr:colOff>333375</xdr:colOff>
      <xdr:row>60</xdr:row>
      <xdr:rowOff>19051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4067175" y="8067675"/>
          <a:ext cx="1209675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676274</xdr:colOff>
      <xdr:row>60</xdr:row>
      <xdr:rowOff>161924</xdr:rowOff>
    </xdr:from>
    <xdr:to>
      <xdr:col>4</xdr:col>
      <xdr:colOff>809624</xdr:colOff>
      <xdr:row>64</xdr:row>
      <xdr:rowOff>57149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3876674" y="10010774"/>
          <a:ext cx="18764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Mtro. Francisco Javier rios martinez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561975</xdr:colOff>
      <xdr:row>57</xdr:row>
      <xdr:rowOff>28575</xdr:rowOff>
    </xdr:from>
    <xdr:to>
      <xdr:col>6</xdr:col>
      <xdr:colOff>561975</xdr:colOff>
      <xdr:row>59</xdr:row>
      <xdr:rowOff>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7448550" y="8096250"/>
          <a:ext cx="8286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57151</xdr:colOff>
      <xdr:row>61</xdr:row>
      <xdr:rowOff>28575</xdr:rowOff>
    </xdr:from>
    <xdr:to>
      <xdr:col>7</xdr:col>
      <xdr:colOff>85725</xdr:colOff>
      <xdr:row>63</xdr:row>
      <xdr:rowOff>76200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5829301" y="8743950"/>
          <a:ext cx="1762124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8"/>
  <sheetViews>
    <sheetView showGridLines="0" tabSelected="1" zoomScaleNormal="100" zoomScaleSheetLayoutView="90" workbookViewId="0">
      <selection activeCell="D76" sqref="D76"/>
    </sheetView>
  </sheetViews>
  <sheetFormatPr baseColWidth="10" defaultRowHeight="12.75" x14ac:dyDescent="0.2"/>
  <cols>
    <col min="1" max="1" width="10.42578125" style="1" customWidth="1"/>
    <col min="2" max="2" width="54.28515625" style="1" customWidth="1"/>
    <col min="3" max="3" width="13.7109375" style="13" customWidth="1"/>
    <col min="4" max="6" width="12.42578125" style="13" bestFit="1" customWidth="1"/>
    <col min="7" max="7" width="13.5703125" style="13" customWidth="1"/>
    <col min="8" max="254" width="11.42578125" style="1"/>
    <col min="255" max="255" width="12.140625" style="1" customWidth="1"/>
    <col min="256" max="256" width="33.140625" style="1" customWidth="1"/>
    <col min="257" max="257" width="13.7109375" style="1" customWidth="1"/>
    <col min="258" max="258" width="14.42578125" style="1" customWidth="1"/>
    <col min="259" max="259" width="14.140625" style="1" customWidth="1"/>
    <col min="260" max="260" width="14.28515625" style="1" customWidth="1"/>
    <col min="261" max="261" width="14.5703125" style="1" customWidth="1"/>
    <col min="262" max="262" width="14.28515625" style="1" customWidth="1"/>
    <col min="263" max="263" width="31.5703125" style="1" customWidth="1"/>
    <col min="264" max="510" width="11.42578125" style="1"/>
    <col min="511" max="511" width="12.140625" style="1" customWidth="1"/>
    <col min="512" max="512" width="33.140625" style="1" customWidth="1"/>
    <col min="513" max="513" width="13.7109375" style="1" customWidth="1"/>
    <col min="514" max="514" width="14.42578125" style="1" customWidth="1"/>
    <col min="515" max="515" width="14.140625" style="1" customWidth="1"/>
    <col min="516" max="516" width="14.28515625" style="1" customWidth="1"/>
    <col min="517" max="517" width="14.5703125" style="1" customWidth="1"/>
    <col min="518" max="518" width="14.28515625" style="1" customWidth="1"/>
    <col min="519" max="519" width="31.5703125" style="1" customWidth="1"/>
    <col min="520" max="766" width="11.42578125" style="1"/>
    <col min="767" max="767" width="12.140625" style="1" customWidth="1"/>
    <col min="768" max="768" width="33.140625" style="1" customWidth="1"/>
    <col min="769" max="769" width="13.7109375" style="1" customWidth="1"/>
    <col min="770" max="770" width="14.42578125" style="1" customWidth="1"/>
    <col min="771" max="771" width="14.140625" style="1" customWidth="1"/>
    <col min="772" max="772" width="14.28515625" style="1" customWidth="1"/>
    <col min="773" max="773" width="14.5703125" style="1" customWidth="1"/>
    <col min="774" max="774" width="14.28515625" style="1" customWidth="1"/>
    <col min="775" max="775" width="31.5703125" style="1" customWidth="1"/>
    <col min="776" max="1022" width="11.42578125" style="1"/>
    <col min="1023" max="1023" width="12.140625" style="1" customWidth="1"/>
    <col min="1024" max="1024" width="33.140625" style="1" customWidth="1"/>
    <col min="1025" max="1025" width="13.7109375" style="1" customWidth="1"/>
    <col min="1026" max="1026" width="14.42578125" style="1" customWidth="1"/>
    <col min="1027" max="1027" width="14.140625" style="1" customWidth="1"/>
    <col min="1028" max="1028" width="14.28515625" style="1" customWidth="1"/>
    <col min="1029" max="1029" width="14.5703125" style="1" customWidth="1"/>
    <col min="1030" max="1030" width="14.28515625" style="1" customWidth="1"/>
    <col min="1031" max="1031" width="31.5703125" style="1" customWidth="1"/>
    <col min="1032" max="1278" width="11.42578125" style="1"/>
    <col min="1279" max="1279" width="12.140625" style="1" customWidth="1"/>
    <col min="1280" max="1280" width="33.140625" style="1" customWidth="1"/>
    <col min="1281" max="1281" width="13.7109375" style="1" customWidth="1"/>
    <col min="1282" max="1282" width="14.42578125" style="1" customWidth="1"/>
    <col min="1283" max="1283" width="14.140625" style="1" customWidth="1"/>
    <col min="1284" max="1284" width="14.28515625" style="1" customWidth="1"/>
    <col min="1285" max="1285" width="14.5703125" style="1" customWidth="1"/>
    <col min="1286" max="1286" width="14.28515625" style="1" customWidth="1"/>
    <col min="1287" max="1287" width="31.5703125" style="1" customWidth="1"/>
    <col min="1288" max="1534" width="11.42578125" style="1"/>
    <col min="1535" max="1535" width="12.140625" style="1" customWidth="1"/>
    <col min="1536" max="1536" width="33.140625" style="1" customWidth="1"/>
    <col min="1537" max="1537" width="13.7109375" style="1" customWidth="1"/>
    <col min="1538" max="1538" width="14.42578125" style="1" customWidth="1"/>
    <col min="1539" max="1539" width="14.140625" style="1" customWidth="1"/>
    <col min="1540" max="1540" width="14.28515625" style="1" customWidth="1"/>
    <col min="1541" max="1541" width="14.5703125" style="1" customWidth="1"/>
    <col min="1542" max="1542" width="14.28515625" style="1" customWidth="1"/>
    <col min="1543" max="1543" width="31.5703125" style="1" customWidth="1"/>
    <col min="1544" max="1790" width="11.42578125" style="1"/>
    <col min="1791" max="1791" width="12.140625" style="1" customWidth="1"/>
    <col min="1792" max="1792" width="33.140625" style="1" customWidth="1"/>
    <col min="1793" max="1793" width="13.7109375" style="1" customWidth="1"/>
    <col min="1794" max="1794" width="14.42578125" style="1" customWidth="1"/>
    <col min="1795" max="1795" width="14.140625" style="1" customWidth="1"/>
    <col min="1796" max="1796" width="14.28515625" style="1" customWidth="1"/>
    <col min="1797" max="1797" width="14.5703125" style="1" customWidth="1"/>
    <col min="1798" max="1798" width="14.28515625" style="1" customWidth="1"/>
    <col min="1799" max="1799" width="31.5703125" style="1" customWidth="1"/>
    <col min="1800" max="2046" width="11.42578125" style="1"/>
    <col min="2047" max="2047" width="12.140625" style="1" customWidth="1"/>
    <col min="2048" max="2048" width="33.140625" style="1" customWidth="1"/>
    <col min="2049" max="2049" width="13.7109375" style="1" customWidth="1"/>
    <col min="2050" max="2050" width="14.42578125" style="1" customWidth="1"/>
    <col min="2051" max="2051" width="14.140625" style="1" customWidth="1"/>
    <col min="2052" max="2052" width="14.28515625" style="1" customWidth="1"/>
    <col min="2053" max="2053" width="14.5703125" style="1" customWidth="1"/>
    <col min="2054" max="2054" width="14.28515625" style="1" customWidth="1"/>
    <col min="2055" max="2055" width="31.5703125" style="1" customWidth="1"/>
    <col min="2056" max="2302" width="11.42578125" style="1"/>
    <col min="2303" max="2303" width="12.140625" style="1" customWidth="1"/>
    <col min="2304" max="2304" width="33.140625" style="1" customWidth="1"/>
    <col min="2305" max="2305" width="13.7109375" style="1" customWidth="1"/>
    <col min="2306" max="2306" width="14.42578125" style="1" customWidth="1"/>
    <col min="2307" max="2307" width="14.140625" style="1" customWidth="1"/>
    <col min="2308" max="2308" width="14.28515625" style="1" customWidth="1"/>
    <col min="2309" max="2309" width="14.5703125" style="1" customWidth="1"/>
    <col min="2310" max="2310" width="14.28515625" style="1" customWidth="1"/>
    <col min="2311" max="2311" width="31.5703125" style="1" customWidth="1"/>
    <col min="2312" max="2558" width="11.42578125" style="1"/>
    <col min="2559" max="2559" width="12.140625" style="1" customWidth="1"/>
    <col min="2560" max="2560" width="33.140625" style="1" customWidth="1"/>
    <col min="2561" max="2561" width="13.7109375" style="1" customWidth="1"/>
    <col min="2562" max="2562" width="14.42578125" style="1" customWidth="1"/>
    <col min="2563" max="2563" width="14.140625" style="1" customWidth="1"/>
    <col min="2564" max="2564" width="14.28515625" style="1" customWidth="1"/>
    <col min="2565" max="2565" width="14.5703125" style="1" customWidth="1"/>
    <col min="2566" max="2566" width="14.28515625" style="1" customWidth="1"/>
    <col min="2567" max="2567" width="31.5703125" style="1" customWidth="1"/>
    <col min="2568" max="2814" width="11.42578125" style="1"/>
    <col min="2815" max="2815" width="12.140625" style="1" customWidth="1"/>
    <col min="2816" max="2816" width="33.140625" style="1" customWidth="1"/>
    <col min="2817" max="2817" width="13.7109375" style="1" customWidth="1"/>
    <col min="2818" max="2818" width="14.42578125" style="1" customWidth="1"/>
    <col min="2819" max="2819" width="14.140625" style="1" customWidth="1"/>
    <col min="2820" max="2820" width="14.28515625" style="1" customWidth="1"/>
    <col min="2821" max="2821" width="14.5703125" style="1" customWidth="1"/>
    <col min="2822" max="2822" width="14.28515625" style="1" customWidth="1"/>
    <col min="2823" max="2823" width="31.5703125" style="1" customWidth="1"/>
    <col min="2824" max="3070" width="11.42578125" style="1"/>
    <col min="3071" max="3071" width="12.140625" style="1" customWidth="1"/>
    <col min="3072" max="3072" width="33.140625" style="1" customWidth="1"/>
    <col min="3073" max="3073" width="13.7109375" style="1" customWidth="1"/>
    <col min="3074" max="3074" width="14.42578125" style="1" customWidth="1"/>
    <col min="3075" max="3075" width="14.140625" style="1" customWidth="1"/>
    <col min="3076" max="3076" width="14.28515625" style="1" customWidth="1"/>
    <col min="3077" max="3077" width="14.5703125" style="1" customWidth="1"/>
    <col min="3078" max="3078" width="14.28515625" style="1" customWidth="1"/>
    <col min="3079" max="3079" width="31.5703125" style="1" customWidth="1"/>
    <col min="3080" max="3326" width="11.42578125" style="1"/>
    <col min="3327" max="3327" width="12.140625" style="1" customWidth="1"/>
    <col min="3328" max="3328" width="33.140625" style="1" customWidth="1"/>
    <col min="3329" max="3329" width="13.7109375" style="1" customWidth="1"/>
    <col min="3330" max="3330" width="14.42578125" style="1" customWidth="1"/>
    <col min="3331" max="3331" width="14.140625" style="1" customWidth="1"/>
    <col min="3332" max="3332" width="14.28515625" style="1" customWidth="1"/>
    <col min="3333" max="3333" width="14.5703125" style="1" customWidth="1"/>
    <col min="3334" max="3334" width="14.28515625" style="1" customWidth="1"/>
    <col min="3335" max="3335" width="31.5703125" style="1" customWidth="1"/>
    <col min="3336" max="3582" width="11.42578125" style="1"/>
    <col min="3583" max="3583" width="12.140625" style="1" customWidth="1"/>
    <col min="3584" max="3584" width="33.140625" style="1" customWidth="1"/>
    <col min="3585" max="3585" width="13.7109375" style="1" customWidth="1"/>
    <col min="3586" max="3586" width="14.42578125" style="1" customWidth="1"/>
    <col min="3587" max="3587" width="14.140625" style="1" customWidth="1"/>
    <col min="3588" max="3588" width="14.28515625" style="1" customWidth="1"/>
    <col min="3589" max="3589" width="14.5703125" style="1" customWidth="1"/>
    <col min="3590" max="3590" width="14.28515625" style="1" customWidth="1"/>
    <col min="3591" max="3591" width="31.5703125" style="1" customWidth="1"/>
    <col min="3592" max="3838" width="11.42578125" style="1"/>
    <col min="3839" max="3839" width="12.140625" style="1" customWidth="1"/>
    <col min="3840" max="3840" width="33.140625" style="1" customWidth="1"/>
    <col min="3841" max="3841" width="13.7109375" style="1" customWidth="1"/>
    <col min="3842" max="3842" width="14.42578125" style="1" customWidth="1"/>
    <col min="3843" max="3843" width="14.140625" style="1" customWidth="1"/>
    <col min="3844" max="3844" width="14.28515625" style="1" customWidth="1"/>
    <col min="3845" max="3845" width="14.5703125" style="1" customWidth="1"/>
    <col min="3846" max="3846" width="14.28515625" style="1" customWidth="1"/>
    <col min="3847" max="3847" width="31.5703125" style="1" customWidth="1"/>
    <col min="3848" max="4094" width="11.42578125" style="1"/>
    <col min="4095" max="4095" width="12.140625" style="1" customWidth="1"/>
    <col min="4096" max="4096" width="33.140625" style="1" customWidth="1"/>
    <col min="4097" max="4097" width="13.7109375" style="1" customWidth="1"/>
    <col min="4098" max="4098" width="14.42578125" style="1" customWidth="1"/>
    <col min="4099" max="4099" width="14.140625" style="1" customWidth="1"/>
    <col min="4100" max="4100" width="14.28515625" style="1" customWidth="1"/>
    <col min="4101" max="4101" width="14.5703125" style="1" customWidth="1"/>
    <col min="4102" max="4102" width="14.28515625" style="1" customWidth="1"/>
    <col min="4103" max="4103" width="31.5703125" style="1" customWidth="1"/>
    <col min="4104" max="4350" width="11.42578125" style="1"/>
    <col min="4351" max="4351" width="12.140625" style="1" customWidth="1"/>
    <col min="4352" max="4352" width="33.140625" style="1" customWidth="1"/>
    <col min="4353" max="4353" width="13.7109375" style="1" customWidth="1"/>
    <col min="4354" max="4354" width="14.42578125" style="1" customWidth="1"/>
    <col min="4355" max="4355" width="14.140625" style="1" customWidth="1"/>
    <col min="4356" max="4356" width="14.28515625" style="1" customWidth="1"/>
    <col min="4357" max="4357" width="14.5703125" style="1" customWidth="1"/>
    <col min="4358" max="4358" width="14.28515625" style="1" customWidth="1"/>
    <col min="4359" max="4359" width="31.5703125" style="1" customWidth="1"/>
    <col min="4360" max="4606" width="11.42578125" style="1"/>
    <col min="4607" max="4607" width="12.140625" style="1" customWidth="1"/>
    <col min="4608" max="4608" width="33.140625" style="1" customWidth="1"/>
    <col min="4609" max="4609" width="13.7109375" style="1" customWidth="1"/>
    <col min="4610" max="4610" width="14.42578125" style="1" customWidth="1"/>
    <col min="4611" max="4611" width="14.140625" style="1" customWidth="1"/>
    <col min="4612" max="4612" width="14.28515625" style="1" customWidth="1"/>
    <col min="4613" max="4613" width="14.5703125" style="1" customWidth="1"/>
    <col min="4614" max="4614" width="14.28515625" style="1" customWidth="1"/>
    <col min="4615" max="4615" width="31.5703125" style="1" customWidth="1"/>
    <col min="4616" max="4862" width="11.42578125" style="1"/>
    <col min="4863" max="4863" width="12.140625" style="1" customWidth="1"/>
    <col min="4864" max="4864" width="33.140625" style="1" customWidth="1"/>
    <col min="4865" max="4865" width="13.7109375" style="1" customWidth="1"/>
    <col min="4866" max="4866" width="14.42578125" style="1" customWidth="1"/>
    <col min="4867" max="4867" width="14.140625" style="1" customWidth="1"/>
    <col min="4868" max="4868" width="14.28515625" style="1" customWidth="1"/>
    <col min="4869" max="4869" width="14.5703125" style="1" customWidth="1"/>
    <col min="4870" max="4870" width="14.28515625" style="1" customWidth="1"/>
    <col min="4871" max="4871" width="31.5703125" style="1" customWidth="1"/>
    <col min="4872" max="5118" width="11.42578125" style="1"/>
    <col min="5119" max="5119" width="12.140625" style="1" customWidth="1"/>
    <col min="5120" max="5120" width="33.140625" style="1" customWidth="1"/>
    <col min="5121" max="5121" width="13.7109375" style="1" customWidth="1"/>
    <col min="5122" max="5122" width="14.42578125" style="1" customWidth="1"/>
    <col min="5123" max="5123" width="14.140625" style="1" customWidth="1"/>
    <col min="5124" max="5124" width="14.28515625" style="1" customWidth="1"/>
    <col min="5125" max="5125" width="14.5703125" style="1" customWidth="1"/>
    <col min="5126" max="5126" width="14.28515625" style="1" customWidth="1"/>
    <col min="5127" max="5127" width="31.5703125" style="1" customWidth="1"/>
    <col min="5128" max="5374" width="11.42578125" style="1"/>
    <col min="5375" max="5375" width="12.140625" style="1" customWidth="1"/>
    <col min="5376" max="5376" width="33.140625" style="1" customWidth="1"/>
    <col min="5377" max="5377" width="13.7109375" style="1" customWidth="1"/>
    <col min="5378" max="5378" width="14.42578125" style="1" customWidth="1"/>
    <col min="5379" max="5379" width="14.140625" style="1" customWidth="1"/>
    <col min="5380" max="5380" width="14.28515625" style="1" customWidth="1"/>
    <col min="5381" max="5381" width="14.5703125" style="1" customWidth="1"/>
    <col min="5382" max="5382" width="14.28515625" style="1" customWidth="1"/>
    <col min="5383" max="5383" width="31.5703125" style="1" customWidth="1"/>
    <col min="5384" max="5630" width="11.42578125" style="1"/>
    <col min="5631" max="5631" width="12.140625" style="1" customWidth="1"/>
    <col min="5632" max="5632" width="33.140625" style="1" customWidth="1"/>
    <col min="5633" max="5633" width="13.7109375" style="1" customWidth="1"/>
    <col min="5634" max="5634" width="14.42578125" style="1" customWidth="1"/>
    <col min="5635" max="5635" width="14.140625" style="1" customWidth="1"/>
    <col min="5636" max="5636" width="14.28515625" style="1" customWidth="1"/>
    <col min="5637" max="5637" width="14.5703125" style="1" customWidth="1"/>
    <col min="5638" max="5638" width="14.28515625" style="1" customWidth="1"/>
    <col min="5639" max="5639" width="31.5703125" style="1" customWidth="1"/>
    <col min="5640" max="5886" width="11.42578125" style="1"/>
    <col min="5887" max="5887" width="12.140625" style="1" customWidth="1"/>
    <col min="5888" max="5888" width="33.140625" style="1" customWidth="1"/>
    <col min="5889" max="5889" width="13.7109375" style="1" customWidth="1"/>
    <col min="5890" max="5890" width="14.42578125" style="1" customWidth="1"/>
    <col min="5891" max="5891" width="14.140625" style="1" customWidth="1"/>
    <col min="5892" max="5892" width="14.28515625" style="1" customWidth="1"/>
    <col min="5893" max="5893" width="14.5703125" style="1" customWidth="1"/>
    <col min="5894" max="5894" width="14.28515625" style="1" customWidth="1"/>
    <col min="5895" max="5895" width="31.5703125" style="1" customWidth="1"/>
    <col min="5896" max="6142" width="11.42578125" style="1"/>
    <col min="6143" max="6143" width="12.140625" style="1" customWidth="1"/>
    <col min="6144" max="6144" width="33.140625" style="1" customWidth="1"/>
    <col min="6145" max="6145" width="13.7109375" style="1" customWidth="1"/>
    <col min="6146" max="6146" width="14.42578125" style="1" customWidth="1"/>
    <col min="6147" max="6147" width="14.140625" style="1" customWidth="1"/>
    <col min="6148" max="6148" width="14.28515625" style="1" customWidth="1"/>
    <col min="6149" max="6149" width="14.5703125" style="1" customWidth="1"/>
    <col min="6150" max="6150" width="14.28515625" style="1" customWidth="1"/>
    <col min="6151" max="6151" width="31.5703125" style="1" customWidth="1"/>
    <col min="6152" max="6398" width="11.42578125" style="1"/>
    <col min="6399" max="6399" width="12.140625" style="1" customWidth="1"/>
    <col min="6400" max="6400" width="33.140625" style="1" customWidth="1"/>
    <col min="6401" max="6401" width="13.7109375" style="1" customWidth="1"/>
    <col min="6402" max="6402" width="14.42578125" style="1" customWidth="1"/>
    <col min="6403" max="6403" width="14.140625" style="1" customWidth="1"/>
    <col min="6404" max="6404" width="14.28515625" style="1" customWidth="1"/>
    <col min="6405" max="6405" width="14.5703125" style="1" customWidth="1"/>
    <col min="6406" max="6406" width="14.28515625" style="1" customWidth="1"/>
    <col min="6407" max="6407" width="31.5703125" style="1" customWidth="1"/>
    <col min="6408" max="6654" width="11.42578125" style="1"/>
    <col min="6655" max="6655" width="12.140625" style="1" customWidth="1"/>
    <col min="6656" max="6656" width="33.140625" style="1" customWidth="1"/>
    <col min="6657" max="6657" width="13.7109375" style="1" customWidth="1"/>
    <col min="6658" max="6658" width="14.42578125" style="1" customWidth="1"/>
    <col min="6659" max="6659" width="14.140625" style="1" customWidth="1"/>
    <col min="6660" max="6660" width="14.28515625" style="1" customWidth="1"/>
    <col min="6661" max="6661" width="14.5703125" style="1" customWidth="1"/>
    <col min="6662" max="6662" width="14.28515625" style="1" customWidth="1"/>
    <col min="6663" max="6663" width="31.5703125" style="1" customWidth="1"/>
    <col min="6664" max="6910" width="11.42578125" style="1"/>
    <col min="6911" max="6911" width="12.140625" style="1" customWidth="1"/>
    <col min="6912" max="6912" width="33.140625" style="1" customWidth="1"/>
    <col min="6913" max="6913" width="13.7109375" style="1" customWidth="1"/>
    <col min="6914" max="6914" width="14.42578125" style="1" customWidth="1"/>
    <col min="6915" max="6915" width="14.140625" style="1" customWidth="1"/>
    <col min="6916" max="6916" width="14.28515625" style="1" customWidth="1"/>
    <col min="6917" max="6917" width="14.5703125" style="1" customWidth="1"/>
    <col min="6918" max="6918" width="14.28515625" style="1" customWidth="1"/>
    <col min="6919" max="6919" width="31.5703125" style="1" customWidth="1"/>
    <col min="6920" max="7166" width="11.42578125" style="1"/>
    <col min="7167" max="7167" width="12.140625" style="1" customWidth="1"/>
    <col min="7168" max="7168" width="33.140625" style="1" customWidth="1"/>
    <col min="7169" max="7169" width="13.7109375" style="1" customWidth="1"/>
    <col min="7170" max="7170" width="14.42578125" style="1" customWidth="1"/>
    <col min="7171" max="7171" width="14.140625" style="1" customWidth="1"/>
    <col min="7172" max="7172" width="14.28515625" style="1" customWidth="1"/>
    <col min="7173" max="7173" width="14.5703125" style="1" customWidth="1"/>
    <col min="7174" max="7174" width="14.28515625" style="1" customWidth="1"/>
    <col min="7175" max="7175" width="31.5703125" style="1" customWidth="1"/>
    <col min="7176" max="7422" width="11.42578125" style="1"/>
    <col min="7423" max="7423" width="12.140625" style="1" customWidth="1"/>
    <col min="7424" max="7424" width="33.140625" style="1" customWidth="1"/>
    <col min="7425" max="7425" width="13.7109375" style="1" customWidth="1"/>
    <col min="7426" max="7426" width="14.42578125" style="1" customWidth="1"/>
    <col min="7427" max="7427" width="14.140625" style="1" customWidth="1"/>
    <col min="7428" max="7428" width="14.28515625" style="1" customWidth="1"/>
    <col min="7429" max="7429" width="14.5703125" style="1" customWidth="1"/>
    <col min="7430" max="7430" width="14.28515625" style="1" customWidth="1"/>
    <col min="7431" max="7431" width="31.5703125" style="1" customWidth="1"/>
    <col min="7432" max="7678" width="11.42578125" style="1"/>
    <col min="7679" max="7679" width="12.140625" style="1" customWidth="1"/>
    <col min="7680" max="7680" width="33.140625" style="1" customWidth="1"/>
    <col min="7681" max="7681" width="13.7109375" style="1" customWidth="1"/>
    <col min="7682" max="7682" width="14.42578125" style="1" customWidth="1"/>
    <col min="7683" max="7683" width="14.140625" style="1" customWidth="1"/>
    <col min="7684" max="7684" width="14.28515625" style="1" customWidth="1"/>
    <col min="7685" max="7685" width="14.5703125" style="1" customWidth="1"/>
    <col min="7686" max="7686" width="14.28515625" style="1" customWidth="1"/>
    <col min="7687" max="7687" width="31.5703125" style="1" customWidth="1"/>
    <col min="7688" max="7934" width="11.42578125" style="1"/>
    <col min="7935" max="7935" width="12.140625" style="1" customWidth="1"/>
    <col min="7936" max="7936" width="33.140625" style="1" customWidth="1"/>
    <col min="7937" max="7937" width="13.7109375" style="1" customWidth="1"/>
    <col min="7938" max="7938" width="14.42578125" style="1" customWidth="1"/>
    <col min="7939" max="7939" width="14.140625" style="1" customWidth="1"/>
    <col min="7940" max="7940" width="14.28515625" style="1" customWidth="1"/>
    <col min="7941" max="7941" width="14.5703125" style="1" customWidth="1"/>
    <col min="7942" max="7942" width="14.28515625" style="1" customWidth="1"/>
    <col min="7943" max="7943" width="31.5703125" style="1" customWidth="1"/>
    <col min="7944" max="8190" width="11.42578125" style="1"/>
    <col min="8191" max="8191" width="12.140625" style="1" customWidth="1"/>
    <col min="8192" max="8192" width="33.140625" style="1" customWidth="1"/>
    <col min="8193" max="8193" width="13.7109375" style="1" customWidth="1"/>
    <col min="8194" max="8194" width="14.42578125" style="1" customWidth="1"/>
    <col min="8195" max="8195" width="14.140625" style="1" customWidth="1"/>
    <col min="8196" max="8196" width="14.28515625" style="1" customWidth="1"/>
    <col min="8197" max="8197" width="14.5703125" style="1" customWidth="1"/>
    <col min="8198" max="8198" width="14.28515625" style="1" customWidth="1"/>
    <col min="8199" max="8199" width="31.5703125" style="1" customWidth="1"/>
    <col min="8200" max="8446" width="11.42578125" style="1"/>
    <col min="8447" max="8447" width="12.140625" style="1" customWidth="1"/>
    <col min="8448" max="8448" width="33.140625" style="1" customWidth="1"/>
    <col min="8449" max="8449" width="13.7109375" style="1" customWidth="1"/>
    <col min="8450" max="8450" width="14.42578125" style="1" customWidth="1"/>
    <col min="8451" max="8451" width="14.140625" style="1" customWidth="1"/>
    <col min="8452" max="8452" width="14.28515625" style="1" customWidth="1"/>
    <col min="8453" max="8453" width="14.5703125" style="1" customWidth="1"/>
    <col min="8454" max="8454" width="14.28515625" style="1" customWidth="1"/>
    <col min="8455" max="8455" width="31.5703125" style="1" customWidth="1"/>
    <col min="8456" max="8702" width="11.42578125" style="1"/>
    <col min="8703" max="8703" width="12.140625" style="1" customWidth="1"/>
    <col min="8704" max="8704" width="33.140625" style="1" customWidth="1"/>
    <col min="8705" max="8705" width="13.7109375" style="1" customWidth="1"/>
    <col min="8706" max="8706" width="14.42578125" style="1" customWidth="1"/>
    <col min="8707" max="8707" width="14.140625" style="1" customWidth="1"/>
    <col min="8708" max="8708" width="14.28515625" style="1" customWidth="1"/>
    <col min="8709" max="8709" width="14.5703125" style="1" customWidth="1"/>
    <col min="8710" max="8710" width="14.28515625" style="1" customWidth="1"/>
    <col min="8711" max="8711" width="31.5703125" style="1" customWidth="1"/>
    <col min="8712" max="8958" width="11.42578125" style="1"/>
    <col min="8959" max="8959" width="12.140625" style="1" customWidth="1"/>
    <col min="8960" max="8960" width="33.140625" style="1" customWidth="1"/>
    <col min="8961" max="8961" width="13.7109375" style="1" customWidth="1"/>
    <col min="8962" max="8962" width="14.42578125" style="1" customWidth="1"/>
    <col min="8963" max="8963" width="14.140625" style="1" customWidth="1"/>
    <col min="8964" max="8964" width="14.28515625" style="1" customWidth="1"/>
    <col min="8965" max="8965" width="14.5703125" style="1" customWidth="1"/>
    <col min="8966" max="8966" width="14.28515625" style="1" customWidth="1"/>
    <col min="8967" max="8967" width="31.5703125" style="1" customWidth="1"/>
    <col min="8968" max="9214" width="11.42578125" style="1"/>
    <col min="9215" max="9215" width="12.140625" style="1" customWidth="1"/>
    <col min="9216" max="9216" width="33.140625" style="1" customWidth="1"/>
    <col min="9217" max="9217" width="13.7109375" style="1" customWidth="1"/>
    <col min="9218" max="9218" width="14.42578125" style="1" customWidth="1"/>
    <col min="9219" max="9219" width="14.140625" style="1" customWidth="1"/>
    <col min="9220" max="9220" width="14.28515625" style="1" customWidth="1"/>
    <col min="9221" max="9221" width="14.5703125" style="1" customWidth="1"/>
    <col min="9222" max="9222" width="14.28515625" style="1" customWidth="1"/>
    <col min="9223" max="9223" width="31.5703125" style="1" customWidth="1"/>
    <col min="9224" max="9470" width="11.42578125" style="1"/>
    <col min="9471" max="9471" width="12.140625" style="1" customWidth="1"/>
    <col min="9472" max="9472" width="33.140625" style="1" customWidth="1"/>
    <col min="9473" max="9473" width="13.7109375" style="1" customWidth="1"/>
    <col min="9474" max="9474" width="14.42578125" style="1" customWidth="1"/>
    <col min="9475" max="9475" width="14.140625" style="1" customWidth="1"/>
    <col min="9476" max="9476" width="14.28515625" style="1" customWidth="1"/>
    <col min="9477" max="9477" width="14.5703125" style="1" customWidth="1"/>
    <col min="9478" max="9478" width="14.28515625" style="1" customWidth="1"/>
    <col min="9479" max="9479" width="31.5703125" style="1" customWidth="1"/>
    <col min="9480" max="9726" width="11.42578125" style="1"/>
    <col min="9727" max="9727" width="12.140625" style="1" customWidth="1"/>
    <col min="9728" max="9728" width="33.140625" style="1" customWidth="1"/>
    <col min="9729" max="9729" width="13.7109375" style="1" customWidth="1"/>
    <col min="9730" max="9730" width="14.42578125" style="1" customWidth="1"/>
    <col min="9731" max="9731" width="14.140625" style="1" customWidth="1"/>
    <col min="9732" max="9732" width="14.28515625" style="1" customWidth="1"/>
    <col min="9733" max="9733" width="14.5703125" style="1" customWidth="1"/>
    <col min="9734" max="9734" width="14.28515625" style="1" customWidth="1"/>
    <col min="9735" max="9735" width="31.5703125" style="1" customWidth="1"/>
    <col min="9736" max="9982" width="11.42578125" style="1"/>
    <col min="9983" max="9983" width="12.140625" style="1" customWidth="1"/>
    <col min="9984" max="9984" width="33.140625" style="1" customWidth="1"/>
    <col min="9985" max="9985" width="13.7109375" style="1" customWidth="1"/>
    <col min="9986" max="9986" width="14.42578125" style="1" customWidth="1"/>
    <col min="9987" max="9987" width="14.140625" style="1" customWidth="1"/>
    <col min="9988" max="9988" width="14.28515625" style="1" customWidth="1"/>
    <col min="9989" max="9989" width="14.5703125" style="1" customWidth="1"/>
    <col min="9990" max="9990" width="14.28515625" style="1" customWidth="1"/>
    <col min="9991" max="9991" width="31.5703125" style="1" customWidth="1"/>
    <col min="9992" max="10238" width="11.42578125" style="1"/>
    <col min="10239" max="10239" width="12.140625" style="1" customWidth="1"/>
    <col min="10240" max="10240" width="33.140625" style="1" customWidth="1"/>
    <col min="10241" max="10241" width="13.7109375" style="1" customWidth="1"/>
    <col min="10242" max="10242" width="14.42578125" style="1" customWidth="1"/>
    <col min="10243" max="10243" width="14.140625" style="1" customWidth="1"/>
    <col min="10244" max="10244" width="14.28515625" style="1" customWidth="1"/>
    <col min="10245" max="10245" width="14.5703125" style="1" customWidth="1"/>
    <col min="10246" max="10246" width="14.28515625" style="1" customWidth="1"/>
    <col min="10247" max="10247" width="31.5703125" style="1" customWidth="1"/>
    <col min="10248" max="10494" width="11.42578125" style="1"/>
    <col min="10495" max="10495" width="12.140625" style="1" customWidth="1"/>
    <col min="10496" max="10496" width="33.140625" style="1" customWidth="1"/>
    <col min="10497" max="10497" width="13.7109375" style="1" customWidth="1"/>
    <col min="10498" max="10498" width="14.42578125" style="1" customWidth="1"/>
    <col min="10499" max="10499" width="14.140625" style="1" customWidth="1"/>
    <col min="10500" max="10500" width="14.28515625" style="1" customWidth="1"/>
    <col min="10501" max="10501" width="14.5703125" style="1" customWidth="1"/>
    <col min="10502" max="10502" width="14.28515625" style="1" customWidth="1"/>
    <col min="10503" max="10503" width="31.5703125" style="1" customWidth="1"/>
    <col min="10504" max="10750" width="11.42578125" style="1"/>
    <col min="10751" max="10751" width="12.140625" style="1" customWidth="1"/>
    <col min="10752" max="10752" width="33.140625" style="1" customWidth="1"/>
    <col min="10753" max="10753" width="13.7109375" style="1" customWidth="1"/>
    <col min="10754" max="10754" width="14.42578125" style="1" customWidth="1"/>
    <col min="10755" max="10755" width="14.140625" style="1" customWidth="1"/>
    <col min="10756" max="10756" width="14.28515625" style="1" customWidth="1"/>
    <col min="10757" max="10757" width="14.5703125" style="1" customWidth="1"/>
    <col min="10758" max="10758" width="14.28515625" style="1" customWidth="1"/>
    <col min="10759" max="10759" width="31.5703125" style="1" customWidth="1"/>
    <col min="10760" max="11006" width="11.42578125" style="1"/>
    <col min="11007" max="11007" width="12.140625" style="1" customWidth="1"/>
    <col min="11008" max="11008" width="33.140625" style="1" customWidth="1"/>
    <col min="11009" max="11009" width="13.7109375" style="1" customWidth="1"/>
    <col min="11010" max="11010" width="14.42578125" style="1" customWidth="1"/>
    <col min="11011" max="11011" width="14.140625" style="1" customWidth="1"/>
    <col min="11012" max="11012" width="14.28515625" style="1" customWidth="1"/>
    <col min="11013" max="11013" width="14.5703125" style="1" customWidth="1"/>
    <col min="11014" max="11014" width="14.28515625" style="1" customWidth="1"/>
    <col min="11015" max="11015" width="31.5703125" style="1" customWidth="1"/>
    <col min="11016" max="11262" width="11.42578125" style="1"/>
    <col min="11263" max="11263" width="12.140625" style="1" customWidth="1"/>
    <col min="11264" max="11264" width="33.140625" style="1" customWidth="1"/>
    <col min="11265" max="11265" width="13.7109375" style="1" customWidth="1"/>
    <col min="11266" max="11266" width="14.42578125" style="1" customWidth="1"/>
    <col min="11267" max="11267" width="14.140625" style="1" customWidth="1"/>
    <col min="11268" max="11268" width="14.28515625" style="1" customWidth="1"/>
    <col min="11269" max="11269" width="14.5703125" style="1" customWidth="1"/>
    <col min="11270" max="11270" width="14.28515625" style="1" customWidth="1"/>
    <col min="11271" max="11271" width="31.5703125" style="1" customWidth="1"/>
    <col min="11272" max="11518" width="11.42578125" style="1"/>
    <col min="11519" max="11519" width="12.140625" style="1" customWidth="1"/>
    <col min="11520" max="11520" width="33.140625" style="1" customWidth="1"/>
    <col min="11521" max="11521" width="13.7109375" style="1" customWidth="1"/>
    <col min="11522" max="11522" width="14.42578125" style="1" customWidth="1"/>
    <col min="11523" max="11523" width="14.140625" style="1" customWidth="1"/>
    <col min="11524" max="11524" width="14.28515625" style="1" customWidth="1"/>
    <col min="11525" max="11525" width="14.5703125" style="1" customWidth="1"/>
    <col min="11526" max="11526" width="14.28515625" style="1" customWidth="1"/>
    <col min="11527" max="11527" width="31.5703125" style="1" customWidth="1"/>
    <col min="11528" max="11774" width="11.42578125" style="1"/>
    <col min="11775" max="11775" width="12.140625" style="1" customWidth="1"/>
    <col min="11776" max="11776" width="33.140625" style="1" customWidth="1"/>
    <col min="11777" max="11777" width="13.7109375" style="1" customWidth="1"/>
    <col min="11778" max="11778" width="14.42578125" style="1" customWidth="1"/>
    <col min="11779" max="11779" width="14.140625" style="1" customWidth="1"/>
    <col min="11780" max="11780" width="14.28515625" style="1" customWidth="1"/>
    <col min="11781" max="11781" width="14.5703125" style="1" customWidth="1"/>
    <col min="11782" max="11782" width="14.28515625" style="1" customWidth="1"/>
    <col min="11783" max="11783" width="31.5703125" style="1" customWidth="1"/>
    <col min="11784" max="12030" width="11.42578125" style="1"/>
    <col min="12031" max="12031" width="12.140625" style="1" customWidth="1"/>
    <col min="12032" max="12032" width="33.140625" style="1" customWidth="1"/>
    <col min="12033" max="12033" width="13.7109375" style="1" customWidth="1"/>
    <col min="12034" max="12034" width="14.42578125" style="1" customWidth="1"/>
    <col min="12035" max="12035" width="14.140625" style="1" customWidth="1"/>
    <col min="12036" max="12036" width="14.28515625" style="1" customWidth="1"/>
    <col min="12037" max="12037" width="14.5703125" style="1" customWidth="1"/>
    <col min="12038" max="12038" width="14.28515625" style="1" customWidth="1"/>
    <col min="12039" max="12039" width="31.5703125" style="1" customWidth="1"/>
    <col min="12040" max="12286" width="11.42578125" style="1"/>
    <col min="12287" max="12287" width="12.140625" style="1" customWidth="1"/>
    <col min="12288" max="12288" width="33.140625" style="1" customWidth="1"/>
    <col min="12289" max="12289" width="13.7109375" style="1" customWidth="1"/>
    <col min="12290" max="12290" width="14.42578125" style="1" customWidth="1"/>
    <col min="12291" max="12291" width="14.140625" style="1" customWidth="1"/>
    <col min="12292" max="12292" width="14.28515625" style="1" customWidth="1"/>
    <col min="12293" max="12293" width="14.5703125" style="1" customWidth="1"/>
    <col min="12294" max="12294" width="14.28515625" style="1" customWidth="1"/>
    <col min="12295" max="12295" width="31.5703125" style="1" customWidth="1"/>
    <col min="12296" max="12542" width="11.42578125" style="1"/>
    <col min="12543" max="12543" width="12.140625" style="1" customWidth="1"/>
    <col min="12544" max="12544" width="33.140625" style="1" customWidth="1"/>
    <col min="12545" max="12545" width="13.7109375" style="1" customWidth="1"/>
    <col min="12546" max="12546" width="14.42578125" style="1" customWidth="1"/>
    <col min="12547" max="12547" width="14.140625" style="1" customWidth="1"/>
    <col min="12548" max="12548" width="14.28515625" style="1" customWidth="1"/>
    <col min="12549" max="12549" width="14.5703125" style="1" customWidth="1"/>
    <col min="12550" max="12550" width="14.28515625" style="1" customWidth="1"/>
    <col min="12551" max="12551" width="31.5703125" style="1" customWidth="1"/>
    <col min="12552" max="12798" width="11.42578125" style="1"/>
    <col min="12799" max="12799" width="12.140625" style="1" customWidth="1"/>
    <col min="12800" max="12800" width="33.140625" style="1" customWidth="1"/>
    <col min="12801" max="12801" width="13.7109375" style="1" customWidth="1"/>
    <col min="12802" max="12802" width="14.42578125" style="1" customWidth="1"/>
    <col min="12803" max="12803" width="14.140625" style="1" customWidth="1"/>
    <col min="12804" max="12804" width="14.28515625" style="1" customWidth="1"/>
    <col min="12805" max="12805" width="14.5703125" style="1" customWidth="1"/>
    <col min="12806" max="12806" width="14.28515625" style="1" customWidth="1"/>
    <col min="12807" max="12807" width="31.5703125" style="1" customWidth="1"/>
    <col min="12808" max="13054" width="11.42578125" style="1"/>
    <col min="13055" max="13055" width="12.140625" style="1" customWidth="1"/>
    <col min="13056" max="13056" width="33.140625" style="1" customWidth="1"/>
    <col min="13057" max="13057" width="13.7109375" style="1" customWidth="1"/>
    <col min="13058" max="13058" width="14.42578125" style="1" customWidth="1"/>
    <col min="13059" max="13059" width="14.140625" style="1" customWidth="1"/>
    <col min="13060" max="13060" width="14.28515625" style="1" customWidth="1"/>
    <col min="13061" max="13061" width="14.5703125" style="1" customWidth="1"/>
    <col min="13062" max="13062" width="14.28515625" style="1" customWidth="1"/>
    <col min="13063" max="13063" width="31.5703125" style="1" customWidth="1"/>
    <col min="13064" max="13310" width="11.42578125" style="1"/>
    <col min="13311" max="13311" width="12.140625" style="1" customWidth="1"/>
    <col min="13312" max="13312" width="33.140625" style="1" customWidth="1"/>
    <col min="13313" max="13313" width="13.7109375" style="1" customWidth="1"/>
    <col min="13314" max="13314" width="14.42578125" style="1" customWidth="1"/>
    <col min="13315" max="13315" width="14.140625" style="1" customWidth="1"/>
    <col min="13316" max="13316" width="14.28515625" style="1" customWidth="1"/>
    <col min="13317" max="13317" width="14.5703125" style="1" customWidth="1"/>
    <col min="13318" max="13318" width="14.28515625" style="1" customWidth="1"/>
    <col min="13319" max="13319" width="31.5703125" style="1" customWidth="1"/>
    <col min="13320" max="13566" width="11.42578125" style="1"/>
    <col min="13567" max="13567" width="12.140625" style="1" customWidth="1"/>
    <col min="13568" max="13568" width="33.140625" style="1" customWidth="1"/>
    <col min="13569" max="13569" width="13.7109375" style="1" customWidth="1"/>
    <col min="13570" max="13570" width="14.42578125" style="1" customWidth="1"/>
    <col min="13571" max="13571" width="14.140625" style="1" customWidth="1"/>
    <col min="13572" max="13572" width="14.28515625" style="1" customWidth="1"/>
    <col min="13573" max="13573" width="14.5703125" style="1" customWidth="1"/>
    <col min="13574" max="13574" width="14.28515625" style="1" customWidth="1"/>
    <col min="13575" max="13575" width="31.5703125" style="1" customWidth="1"/>
    <col min="13576" max="13822" width="11.42578125" style="1"/>
    <col min="13823" max="13823" width="12.140625" style="1" customWidth="1"/>
    <col min="13824" max="13824" width="33.140625" style="1" customWidth="1"/>
    <col min="13825" max="13825" width="13.7109375" style="1" customWidth="1"/>
    <col min="13826" max="13826" width="14.42578125" style="1" customWidth="1"/>
    <col min="13827" max="13827" width="14.140625" style="1" customWidth="1"/>
    <col min="13828" max="13828" width="14.28515625" style="1" customWidth="1"/>
    <col min="13829" max="13829" width="14.5703125" style="1" customWidth="1"/>
    <col min="13830" max="13830" width="14.28515625" style="1" customWidth="1"/>
    <col min="13831" max="13831" width="31.5703125" style="1" customWidth="1"/>
    <col min="13832" max="14078" width="11.42578125" style="1"/>
    <col min="14079" max="14079" width="12.140625" style="1" customWidth="1"/>
    <col min="14080" max="14080" width="33.140625" style="1" customWidth="1"/>
    <col min="14081" max="14081" width="13.7109375" style="1" customWidth="1"/>
    <col min="14082" max="14082" width="14.42578125" style="1" customWidth="1"/>
    <col min="14083" max="14083" width="14.140625" style="1" customWidth="1"/>
    <col min="14084" max="14084" width="14.28515625" style="1" customWidth="1"/>
    <col min="14085" max="14085" width="14.5703125" style="1" customWidth="1"/>
    <col min="14086" max="14086" width="14.28515625" style="1" customWidth="1"/>
    <col min="14087" max="14087" width="31.5703125" style="1" customWidth="1"/>
    <col min="14088" max="14334" width="11.42578125" style="1"/>
    <col min="14335" max="14335" width="12.140625" style="1" customWidth="1"/>
    <col min="14336" max="14336" width="33.140625" style="1" customWidth="1"/>
    <col min="14337" max="14337" width="13.7109375" style="1" customWidth="1"/>
    <col min="14338" max="14338" width="14.42578125" style="1" customWidth="1"/>
    <col min="14339" max="14339" width="14.140625" style="1" customWidth="1"/>
    <col min="14340" max="14340" width="14.28515625" style="1" customWidth="1"/>
    <col min="14341" max="14341" width="14.5703125" style="1" customWidth="1"/>
    <col min="14342" max="14342" width="14.28515625" style="1" customWidth="1"/>
    <col min="14343" max="14343" width="31.5703125" style="1" customWidth="1"/>
    <col min="14344" max="14590" width="11.42578125" style="1"/>
    <col min="14591" max="14591" width="12.140625" style="1" customWidth="1"/>
    <col min="14592" max="14592" width="33.140625" style="1" customWidth="1"/>
    <col min="14593" max="14593" width="13.7109375" style="1" customWidth="1"/>
    <col min="14594" max="14594" width="14.42578125" style="1" customWidth="1"/>
    <col min="14595" max="14595" width="14.140625" style="1" customWidth="1"/>
    <col min="14596" max="14596" width="14.28515625" style="1" customWidth="1"/>
    <col min="14597" max="14597" width="14.5703125" style="1" customWidth="1"/>
    <col min="14598" max="14598" width="14.28515625" style="1" customWidth="1"/>
    <col min="14599" max="14599" width="31.5703125" style="1" customWidth="1"/>
    <col min="14600" max="14846" width="11.42578125" style="1"/>
    <col min="14847" max="14847" width="12.140625" style="1" customWidth="1"/>
    <col min="14848" max="14848" width="33.140625" style="1" customWidth="1"/>
    <col min="14849" max="14849" width="13.7109375" style="1" customWidth="1"/>
    <col min="14850" max="14850" width="14.42578125" style="1" customWidth="1"/>
    <col min="14851" max="14851" width="14.140625" style="1" customWidth="1"/>
    <col min="14852" max="14852" width="14.28515625" style="1" customWidth="1"/>
    <col min="14853" max="14853" width="14.5703125" style="1" customWidth="1"/>
    <col min="14854" max="14854" width="14.28515625" style="1" customWidth="1"/>
    <col min="14855" max="14855" width="31.5703125" style="1" customWidth="1"/>
    <col min="14856" max="15102" width="11.42578125" style="1"/>
    <col min="15103" max="15103" width="12.140625" style="1" customWidth="1"/>
    <col min="15104" max="15104" width="33.140625" style="1" customWidth="1"/>
    <col min="15105" max="15105" width="13.7109375" style="1" customWidth="1"/>
    <col min="15106" max="15106" width="14.42578125" style="1" customWidth="1"/>
    <col min="15107" max="15107" width="14.140625" style="1" customWidth="1"/>
    <col min="15108" max="15108" width="14.28515625" style="1" customWidth="1"/>
    <col min="15109" max="15109" width="14.5703125" style="1" customWidth="1"/>
    <col min="15110" max="15110" width="14.28515625" style="1" customWidth="1"/>
    <col min="15111" max="15111" width="31.5703125" style="1" customWidth="1"/>
    <col min="15112" max="15358" width="11.42578125" style="1"/>
    <col min="15359" max="15359" width="12.140625" style="1" customWidth="1"/>
    <col min="15360" max="15360" width="33.140625" style="1" customWidth="1"/>
    <col min="15361" max="15361" width="13.7109375" style="1" customWidth="1"/>
    <col min="15362" max="15362" width="14.42578125" style="1" customWidth="1"/>
    <col min="15363" max="15363" width="14.140625" style="1" customWidth="1"/>
    <col min="15364" max="15364" width="14.28515625" style="1" customWidth="1"/>
    <col min="15365" max="15365" width="14.5703125" style="1" customWidth="1"/>
    <col min="15366" max="15366" width="14.28515625" style="1" customWidth="1"/>
    <col min="15367" max="15367" width="31.5703125" style="1" customWidth="1"/>
    <col min="15368" max="15614" width="11.42578125" style="1"/>
    <col min="15615" max="15615" width="12.140625" style="1" customWidth="1"/>
    <col min="15616" max="15616" width="33.140625" style="1" customWidth="1"/>
    <col min="15617" max="15617" width="13.7109375" style="1" customWidth="1"/>
    <col min="15618" max="15618" width="14.42578125" style="1" customWidth="1"/>
    <col min="15619" max="15619" width="14.140625" style="1" customWidth="1"/>
    <col min="15620" max="15620" width="14.28515625" style="1" customWidth="1"/>
    <col min="15621" max="15621" width="14.5703125" style="1" customWidth="1"/>
    <col min="15622" max="15622" width="14.28515625" style="1" customWidth="1"/>
    <col min="15623" max="15623" width="31.5703125" style="1" customWidth="1"/>
    <col min="15624" max="15870" width="11.42578125" style="1"/>
    <col min="15871" max="15871" width="12.140625" style="1" customWidth="1"/>
    <col min="15872" max="15872" width="33.140625" style="1" customWidth="1"/>
    <col min="15873" max="15873" width="13.7109375" style="1" customWidth="1"/>
    <col min="15874" max="15874" width="14.42578125" style="1" customWidth="1"/>
    <col min="15875" max="15875" width="14.140625" style="1" customWidth="1"/>
    <col min="15876" max="15876" width="14.28515625" style="1" customWidth="1"/>
    <col min="15877" max="15877" width="14.5703125" style="1" customWidth="1"/>
    <col min="15878" max="15878" width="14.28515625" style="1" customWidth="1"/>
    <col min="15879" max="15879" width="31.5703125" style="1" customWidth="1"/>
    <col min="15880" max="16126" width="11.42578125" style="1"/>
    <col min="16127" max="16127" width="12.140625" style="1" customWidth="1"/>
    <col min="16128" max="16128" width="33.140625" style="1" customWidth="1"/>
    <col min="16129" max="16129" width="13.7109375" style="1" customWidth="1"/>
    <col min="16130" max="16130" width="14.42578125" style="1" customWidth="1"/>
    <col min="16131" max="16131" width="14.140625" style="1" customWidth="1"/>
    <col min="16132" max="16132" width="14.28515625" style="1" customWidth="1"/>
    <col min="16133" max="16133" width="14.5703125" style="1" customWidth="1"/>
    <col min="16134" max="16134" width="14.28515625" style="1" customWidth="1"/>
    <col min="16135" max="16135" width="31.5703125" style="1" customWidth="1"/>
    <col min="16136" max="16384" width="11.42578125" style="1"/>
  </cols>
  <sheetData>
    <row r="1" spans="1:7" ht="14.25" x14ac:dyDescent="0.2">
      <c r="A1" s="3"/>
      <c r="B1" s="3"/>
      <c r="C1" s="9"/>
      <c r="D1" s="9"/>
      <c r="E1" s="9"/>
      <c r="F1" s="9"/>
      <c r="G1" s="9"/>
    </row>
    <row r="2" spans="1:7" ht="16.5" customHeight="1" x14ac:dyDescent="0.25">
      <c r="A2" s="4"/>
      <c r="B2" s="3"/>
      <c r="C2" s="7"/>
      <c r="D2" s="7"/>
      <c r="E2" s="7"/>
      <c r="F2" s="7"/>
      <c r="G2" s="9"/>
    </row>
    <row r="3" spans="1:7" s="2" customFormat="1" ht="15" x14ac:dyDescent="0.2">
      <c r="A3" s="49" t="s">
        <v>123</v>
      </c>
      <c r="B3" s="50"/>
      <c r="C3" s="50"/>
      <c r="D3" s="50"/>
      <c r="E3" s="50"/>
      <c r="F3" s="50"/>
      <c r="G3" s="51"/>
    </row>
    <row r="4" spans="1:7" s="2" customFormat="1" ht="15" x14ac:dyDescent="0.2">
      <c r="A4" s="46" t="s">
        <v>125</v>
      </c>
      <c r="B4" s="47"/>
      <c r="C4" s="47"/>
      <c r="D4" s="47"/>
      <c r="E4" s="47"/>
      <c r="F4" s="47"/>
      <c r="G4" s="48"/>
    </row>
    <row r="5" spans="1:7" ht="15" x14ac:dyDescent="0.2">
      <c r="A5" s="52" t="s">
        <v>8</v>
      </c>
      <c r="B5" s="53"/>
      <c r="C5" s="53"/>
      <c r="D5" s="53"/>
      <c r="E5" s="53"/>
      <c r="F5" s="53"/>
      <c r="G5" s="54"/>
    </row>
    <row r="6" spans="1:7" ht="23.25" customHeight="1" x14ac:dyDescent="0.2">
      <c r="A6" s="15"/>
      <c r="B6" s="15"/>
      <c r="C6" s="16"/>
      <c r="D6" s="16"/>
      <c r="E6" s="16"/>
      <c r="F6" s="16"/>
      <c r="G6" s="16"/>
    </row>
    <row r="7" spans="1:7" ht="16.5" customHeight="1" x14ac:dyDescent="0.2">
      <c r="A7" s="55" t="s">
        <v>1</v>
      </c>
      <c r="B7" s="55" t="s">
        <v>0</v>
      </c>
      <c r="C7" s="56" t="s">
        <v>2</v>
      </c>
      <c r="D7" s="56" t="s">
        <v>3</v>
      </c>
      <c r="E7" s="56" t="s">
        <v>4</v>
      </c>
      <c r="F7" s="56"/>
      <c r="G7" s="56" t="s">
        <v>5</v>
      </c>
    </row>
    <row r="8" spans="1:7" ht="18" customHeight="1" x14ac:dyDescent="0.2">
      <c r="A8" s="55"/>
      <c r="B8" s="55"/>
      <c r="C8" s="56"/>
      <c r="D8" s="56"/>
      <c r="E8" s="14" t="s">
        <v>6</v>
      </c>
      <c r="F8" s="14" t="s">
        <v>7</v>
      </c>
      <c r="G8" s="56"/>
    </row>
    <row r="9" spans="1:7" x14ac:dyDescent="0.2">
      <c r="A9" s="17"/>
      <c r="B9" s="18" t="s">
        <v>119</v>
      </c>
      <c r="C9" s="59">
        <f>SUM(C10:C23)</f>
        <v>27257576.169999998</v>
      </c>
      <c r="D9" s="20"/>
      <c r="E9" s="20"/>
      <c r="F9" s="20"/>
      <c r="G9" s="21"/>
    </row>
    <row r="10" spans="1:7" x14ac:dyDescent="0.2">
      <c r="A10" s="17">
        <v>11301</v>
      </c>
      <c r="B10" s="22" t="s">
        <v>9</v>
      </c>
      <c r="C10" s="19">
        <v>13059950.199999999</v>
      </c>
      <c r="D10" s="20"/>
      <c r="E10" s="20"/>
      <c r="F10" s="20"/>
      <c r="G10" s="21"/>
    </row>
    <row r="11" spans="1:7" ht="12.75" customHeight="1" x14ac:dyDescent="0.2">
      <c r="A11" s="17">
        <v>12101</v>
      </c>
      <c r="B11" s="22" t="s">
        <v>10</v>
      </c>
      <c r="C11" s="19">
        <v>1273699.7</v>
      </c>
      <c r="D11" s="20"/>
      <c r="E11" s="20"/>
      <c r="F11" s="20"/>
      <c r="G11" s="21"/>
    </row>
    <row r="12" spans="1:7" x14ac:dyDescent="0.2">
      <c r="A12" s="17">
        <v>12201</v>
      </c>
      <c r="B12" s="22" t="s">
        <v>11</v>
      </c>
      <c r="C12" s="19">
        <v>50000</v>
      </c>
      <c r="D12" s="20"/>
      <c r="E12" s="20"/>
      <c r="F12" s="20"/>
      <c r="G12" s="21"/>
    </row>
    <row r="13" spans="1:7" x14ac:dyDescent="0.2">
      <c r="A13" s="17">
        <v>13201</v>
      </c>
      <c r="B13" s="22" t="s">
        <v>12</v>
      </c>
      <c r="C13" s="19">
        <v>223660.05</v>
      </c>
      <c r="D13" s="20"/>
      <c r="E13" s="20"/>
      <c r="F13" s="20"/>
      <c r="G13" s="21"/>
    </row>
    <row r="14" spans="1:7" x14ac:dyDescent="0.2">
      <c r="A14" s="17">
        <v>13203</v>
      </c>
      <c r="B14" s="22" t="s">
        <v>13</v>
      </c>
      <c r="C14" s="19">
        <v>1606048.11</v>
      </c>
      <c r="D14" s="20"/>
      <c r="E14" s="20"/>
      <c r="F14" s="20"/>
      <c r="G14" s="21"/>
    </row>
    <row r="15" spans="1:7" x14ac:dyDescent="0.2">
      <c r="A15" s="17">
        <v>13205</v>
      </c>
      <c r="B15" s="22" t="s">
        <v>14</v>
      </c>
      <c r="C15" s="19">
        <v>1606048.11</v>
      </c>
      <c r="D15" s="20"/>
      <c r="E15" s="20"/>
      <c r="F15" s="20"/>
      <c r="G15" s="21"/>
    </row>
    <row r="16" spans="1:7" x14ac:dyDescent="0.2">
      <c r="A16" s="17" t="s">
        <v>15</v>
      </c>
      <c r="B16" s="22" t="s">
        <v>17</v>
      </c>
      <c r="C16" s="19">
        <v>1980000</v>
      </c>
      <c r="D16" s="20"/>
      <c r="E16" s="20"/>
      <c r="F16" s="20"/>
      <c r="G16" s="21"/>
    </row>
    <row r="17" spans="1:7" ht="12.75" customHeight="1" x14ac:dyDescent="0.2">
      <c r="A17" s="17" t="s">
        <v>16</v>
      </c>
      <c r="B17" s="22" t="s">
        <v>18</v>
      </c>
      <c r="C17" s="19">
        <v>1194000</v>
      </c>
      <c r="D17" s="20"/>
      <c r="E17" s="20"/>
      <c r="F17" s="20"/>
      <c r="G17" s="21"/>
    </row>
    <row r="18" spans="1:7" x14ac:dyDescent="0.2">
      <c r="A18" s="17" t="s">
        <v>19</v>
      </c>
      <c r="B18" s="22" t="s">
        <v>22</v>
      </c>
      <c r="C18" s="19">
        <v>200000</v>
      </c>
      <c r="D18" s="20"/>
      <c r="E18" s="20"/>
      <c r="F18" s="20"/>
      <c r="G18" s="21"/>
    </row>
    <row r="19" spans="1:7" x14ac:dyDescent="0.2">
      <c r="A19" s="17" t="s">
        <v>20</v>
      </c>
      <c r="B19" s="22" t="s">
        <v>23</v>
      </c>
      <c r="C19" s="19">
        <v>360000</v>
      </c>
      <c r="D19" s="20"/>
      <c r="E19" s="20"/>
      <c r="F19" s="20"/>
      <c r="G19" s="21"/>
    </row>
    <row r="20" spans="1:7" x14ac:dyDescent="0.2">
      <c r="A20" s="17" t="s">
        <v>21</v>
      </c>
      <c r="B20" s="22" t="s">
        <v>24</v>
      </c>
      <c r="C20" s="19">
        <v>4635492</v>
      </c>
      <c r="D20" s="20"/>
      <c r="E20" s="20"/>
      <c r="F20" s="20"/>
      <c r="G20" s="21"/>
    </row>
    <row r="21" spans="1:7" x14ac:dyDescent="0.2">
      <c r="A21" s="17" t="s">
        <v>25</v>
      </c>
      <c r="B21" s="22" t="s">
        <v>28</v>
      </c>
      <c r="C21" s="19">
        <v>332540</v>
      </c>
      <c r="D21" s="20"/>
      <c r="E21" s="20"/>
      <c r="F21" s="20"/>
      <c r="G21" s="21"/>
    </row>
    <row r="22" spans="1:7" x14ac:dyDescent="0.2">
      <c r="A22" s="17" t="s">
        <v>26</v>
      </c>
      <c r="B22" s="22" t="s">
        <v>29</v>
      </c>
      <c r="C22" s="19">
        <v>65338</v>
      </c>
      <c r="D22" s="20"/>
      <c r="E22" s="20"/>
      <c r="F22" s="20"/>
      <c r="G22" s="21"/>
    </row>
    <row r="23" spans="1:7" x14ac:dyDescent="0.2">
      <c r="A23" s="17" t="s">
        <v>27</v>
      </c>
      <c r="B23" s="22" t="s">
        <v>30</v>
      </c>
      <c r="C23" s="19">
        <v>670800</v>
      </c>
      <c r="D23" s="20"/>
      <c r="E23" s="20"/>
      <c r="F23" s="20"/>
      <c r="G23" s="21"/>
    </row>
    <row r="24" spans="1:7" x14ac:dyDescent="0.2">
      <c r="A24" s="17"/>
      <c r="B24" s="18" t="s">
        <v>120</v>
      </c>
      <c r="C24" s="59">
        <f>SUM(C25:C40)</f>
        <v>2216682.48</v>
      </c>
      <c r="D24" s="20"/>
      <c r="E24" s="20"/>
      <c r="F24" s="20"/>
      <c r="G24" s="21"/>
    </row>
    <row r="25" spans="1:7" x14ac:dyDescent="0.2">
      <c r="A25" s="17" t="s">
        <v>31</v>
      </c>
      <c r="B25" s="22" t="s">
        <v>37</v>
      </c>
      <c r="C25" s="19">
        <v>158800</v>
      </c>
      <c r="D25" s="20"/>
      <c r="E25" s="20"/>
      <c r="F25" s="20"/>
      <c r="G25" s="21"/>
    </row>
    <row r="26" spans="1:7" x14ac:dyDescent="0.2">
      <c r="A26" s="17" t="s">
        <v>32</v>
      </c>
      <c r="B26" s="22" t="s">
        <v>38</v>
      </c>
      <c r="C26" s="19">
        <v>22736</v>
      </c>
      <c r="D26" s="20"/>
      <c r="E26" s="20"/>
      <c r="F26" s="20"/>
      <c r="G26" s="21"/>
    </row>
    <row r="27" spans="1:7" x14ac:dyDescent="0.2">
      <c r="A27" s="17" t="s">
        <v>33</v>
      </c>
      <c r="B27" s="22" t="s">
        <v>39</v>
      </c>
      <c r="C27" s="19">
        <v>96365</v>
      </c>
      <c r="D27" s="20"/>
      <c r="E27" s="20"/>
      <c r="F27" s="20"/>
      <c r="G27" s="21"/>
    </row>
    <row r="28" spans="1:7" x14ac:dyDescent="0.2">
      <c r="A28" s="17" t="s">
        <v>34</v>
      </c>
      <c r="B28" s="22" t="s">
        <v>40</v>
      </c>
      <c r="C28" s="19">
        <v>2400</v>
      </c>
      <c r="D28" s="20"/>
      <c r="E28" s="20"/>
      <c r="F28" s="20"/>
      <c r="G28" s="21"/>
    </row>
    <row r="29" spans="1:7" x14ac:dyDescent="0.2">
      <c r="A29" s="17" t="s">
        <v>35</v>
      </c>
      <c r="B29" s="22" t="s">
        <v>41</v>
      </c>
      <c r="C29" s="19">
        <v>181034.48</v>
      </c>
      <c r="D29" s="20"/>
      <c r="E29" s="20"/>
      <c r="F29" s="20"/>
      <c r="G29" s="21"/>
    </row>
    <row r="30" spans="1:7" x14ac:dyDescent="0.2">
      <c r="A30" s="17" t="s">
        <v>36</v>
      </c>
      <c r="B30" s="22" t="s">
        <v>42</v>
      </c>
      <c r="C30" s="19">
        <v>11950</v>
      </c>
      <c r="D30" s="20"/>
      <c r="E30" s="20"/>
      <c r="F30" s="20"/>
      <c r="G30" s="21"/>
    </row>
    <row r="31" spans="1:7" x14ac:dyDescent="0.2">
      <c r="A31" s="17" t="s">
        <v>43</v>
      </c>
      <c r="B31" s="22" t="s">
        <v>47</v>
      </c>
      <c r="C31" s="19">
        <v>42900</v>
      </c>
      <c r="D31" s="20"/>
      <c r="E31" s="20"/>
      <c r="F31" s="20"/>
      <c r="G31" s="21"/>
    </row>
    <row r="32" spans="1:7" x14ac:dyDescent="0.2">
      <c r="A32" s="17" t="s">
        <v>44</v>
      </c>
      <c r="B32" s="22" t="s">
        <v>48</v>
      </c>
      <c r="C32" s="19">
        <v>300</v>
      </c>
      <c r="D32" s="20"/>
      <c r="E32" s="20"/>
      <c r="F32" s="20"/>
      <c r="G32" s="21"/>
    </row>
    <row r="33" spans="1:7" x14ac:dyDescent="0.2">
      <c r="A33" s="17" t="s">
        <v>45</v>
      </c>
      <c r="B33" s="22" t="s">
        <v>49</v>
      </c>
      <c r="C33" s="19">
        <v>6500</v>
      </c>
      <c r="D33" s="20"/>
      <c r="E33" s="20"/>
      <c r="F33" s="20"/>
      <c r="G33" s="21"/>
    </row>
    <row r="34" spans="1:7" ht="12.75" customHeight="1" x14ac:dyDescent="0.2">
      <c r="A34" s="17" t="s">
        <v>46</v>
      </c>
      <c r="B34" s="22" t="s">
        <v>50</v>
      </c>
      <c r="C34" s="19">
        <v>9500</v>
      </c>
      <c r="D34" s="20"/>
      <c r="E34" s="20"/>
      <c r="F34" s="20"/>
      <c r="G34" s="21"/>
    </row>
    <row r="35" spans="1:7" x14ac:dyDescent="0.2">
      <c r="A35" s="17" t="s">
        <v>51</v>
      </c>
      <c r="B35" s="22" t="s">
        <v>55</v>
      </c>
      <c r="C35" s="19">
        <v>1134413</v>
      </c>
      <c r="D35" s="20"/>
      <c r="E35" s="20"/>
      <c r="F35" s="20"/>
      <c r="G35" s="21"/>
    </row>
    <row r="36" spans="1:7" x14ac:dyDescent="0.2">
      <c r="A36" s="17" t="s">
        <v>52</v>
      </c>
      <c r="B36" s="22" t="s">
        <v>56</v>
      </c>
      <c r="C36" s="19">
        <v>423800</v>
      </c>
      <c r="D36" s="20"/>
      <c r="E36" s="20"/>
      <c r="F36" s="20"/>
      <c r="G36" s="21"/>
    </row>
    <row r="37" spans="1:7" ht="12.75" customHeight="1" x14ac:dyDescent="0.2">
      <c r="A37" s="17" t="s">
        <v>53</v>
      </c>
      <c r="B37" s="22" t="s">
        <v>57</v>
      </c>
      <c r="C37" s="19">
        <v>49400</v>
      </c>
      <c r="D37" s="20"/>
      <c r="E37" s="20"/>
      <c r="F37" s="20"/>
      <c r="G37" s="21"/>
    </row>
    <row r="38" spans="1:7" ht="12.75" customHeight="1" x14ac:dyDescent="0.2">
      <c r="A38" s="17" t="s">
        <v>54</v>
      </c>
      <c r="B38" s="22" t="s">
        <v>58</v>
      </c>
      <c r="C38" s="19">
        <v>2000</v>
      </c>
      <c r="D38" s="20"/>
      <c r="E38" s="20"/>
      <c r="F38" s="20"/>
      <c r="G38" s="21"/>
    </row>
    <row r="39" spans="1:7" x14ac:dyDescent="0.2">
      <c r="A39" s="17" t="s">
        <v>59</v>
      </c>
      <c r="B39" s="22" t="s">
        <v>61</v>
      </c>
      <c r="C39" s="19">
        <v>63300</v>
      </c>
      <c r="D39" s="20"/>
      <c r="E39" s="20"/>
      <c r="F39" s="20"/>
      <c r="G39" s="21"/>
    </row>
    <row r="40" spans="1:7" x14ac:dyDescent="0.2">
      <c r="A40" s="17" t="s">
        <v>60</v>
      </c>
      <c r="B40" s="22" t="s">
        <v>62</v>
      </c>
      <c r="C40" s="19">
        <v>11284</v>
      </c>
      <c r="D40" s="20"/>
      <c r="E40" s="20"/>
      <c r="F40" s="20"/>
      <c r="G40" s="21"/>
    </row>
    <row r="41" spans="1:7" x14ac:dyDescent="0.2">
      <c r="A41" s="17"/>
      <c r="B41" s="18" t="s">
        <v>121</v>
      </c>
      <c r="C41" s="59">
        <f>SUM(C42:C67)</f>
        <v>26626290.539999999</v>
      </c>
      <c r="D41" s="20"/>
      <c r="E41" s="20"/>
      <c r="F41" s="20"/>
      <c r="G41" s="21"/>
    </row>
    <row r="42" spans="1:7" x14ac:dyDescent="0.2">
      <c r="A42" s="17" t="s">
        <v>63</v>
      </c>
      <c r="B42" s="22" t="s">
        <v>66</v>
      </c>
      <c r="C42" s="19">
        <v>18312640</v>
      </c>
      <c r="D42" s="20"/>
      <c r="E42" s="20"/>
      <c r="F42" s="20"/>
      <c r="G42" s="21"/>
    </row>
    <row r="43" spans="1:7" x14ac:dyDescent="0.2">
      <c r="A43" s="17" t="s">
        <v>64</v>
      </c>
      <c r="B43" s="22" t="s">
        <v>67</v>
      </c>
      <c r="C43" s="19">
        <v>60000</v>
      </c>
      <c r="D43" s="20"/>
      <c r="E43" s="20"/>
      <c r="F43" s="20"/>
      <c r="G43" s="21"/>
    </row>
    <row r="44" spans="1:7" x14ac:dyDescent="0.2">
      <c r="A44" s="17" t="s">
        <v>65</v>
      </c>
      <c r="B44" s="22" t="s">
        <v>68</v>
      </c>
      <c r="C44" s="19">
        <v>59500</v>
      </c>
      <c r="D44" s="20"/>
      <c r="E44" s="20"/>
      <c r="F44" s="20"/>
      <c r="G44" s="21"/>
    </row>
    <row r="45" spans="1:7" ht="24" x14ac:dyDescent="0.2">
      <c r="A45" s="17" t="s">
        <v>69</v>
      </c>
      <c r="B45" s="22" t="s">
        <v>71</v>
      </c>
      <c r="C45" s="19">
        <v>30000</v>
      </c>
      <c r="D45" s="20"/>
      <c r="E45" s="20"/>
      <c r="F45" s="20"/>
      <c r="G45" s="21"/>
    </row>
    <row r="46" spans="1:7" x14ac:dyDescent="0.2">
      <c r="A46" s="17" t="s">
        <v>70</v>
      </c>
      <c r="B46" s="22" t="s">
        <v>72</v>
      </c>
      <c r="C46" s="19">
        <v>440200</v>
      </c>
      <c r="D46" s="20"/>
      <c r="E46" s="20"/>
      <c r="F46" s="20"/>
      <c r="G46" s="21"/>
    </row>
    <row r="47" spans="1:7" x14ac:dyDescent="0.2">
      <c r="A47" s="17" t="s">
        <v>73</v>
      </c>
      <c r="B47" s="22" t="s">
        <v>78</v>
      </c>
      <c r="C47" s="19">
        <v>20000</v>
      </c>
      <c r="D47" s="20"/>
      <c r="E47" s="20"/>
      <c r="F47" s="20"/>
      <c r="G47" s="21"/>
    </row>
    <row r="48" spans="1:7" x14ac:dyDescent="0.2">
      <c r="A48" s="17" t="s">
        <v>74</v>
      </c>
      <c r="B48" s="22" t="s">
        <v>79</v>
      </c>
      <c r="C48" s="19">
        <v>104817</v>
      </c>
      <c r="D48" s="20"/>
      <c r="E48" s="20"/>
      <c r="F48" s="20"/>
      <c r="G48" s="21"/>
    </row>
    <row r="49" spans="1:7" x14ac:dyDescent="0.2">
      <c r="A49" s="17">
        <v>34401</v>
      </c>
      <c r="B49" s="22" t="s">
        <v>223</v>
      </c>
      <c r="C49" s="19">
        <v>11000</v>
      </c>
      <c r="D49" s="20"/>
      <c r="E49" s="20"/>
      <c r="F49" s="20"/>
      <c r="G49" s="21"/>
    </row>
    <row r="50" spans="1:7" ht="24" x14ac:dyDescent="0.2">
      <c r="A50" s="17" t="s">
        <v>75</v>
      </c>
      <c r="B50" s="22" t="s">
        <v>80</v>
      </c>
      <c r="C50" s="19">
        <v>120000</v>
      </c>
      <c r="D50" s="20"/>
      <c r="E50" s="20"/>
      <c r="F50" s="20"/>
      <c r="G50" s="21"/>
    </row>
    <row r="51" spans="1:7" ht="12.75" customHeight="1" x14ac:dyDescent="0.2">
      <c r="A51" s="17" t="s">
        <v>76</v>
      </c>
      <c r="B51" s="22" t="s">
        <v>81</v>
      </c>
      <c r="C51" s="19">
        <v>864833.31</v>
      </c>
      <c r="D51" s="20"/>
      <c r="E51" s="20"/>
      <c r="F51" s="20"/>
      <c r="G51" s="21"/>
    </row>
    <row r="52" spans="1:7" ht="15.75" customHeight="1" x14ac:dyDescent="0.2">
      <c r="A52" s="17" t="s">
        <v>77</v>
      </c>
      <c r="B52" s="22" t="s">
        <v>82</v>
      </c>
      <c r="C52" s="19">
        <v>2000000</v>
      </c>
      <c r="D52" s="20"/>
      <c r="E52" s="20"/>
      <c r="F52" s="20"/>
      <c r="G52" s="21"/>
    </row>
    <row r="53" spans="1:7" ht="15" customHeight="1" x14ac:dyDescent="0.2">
      <c r="A53" s="17" t="s">
        <v>84</v>
      </c>
      <c r="B53" s="22" t="s">
        <v>83</v>
      </c>
      <c r="C53" s="19">
        <v>589697</v>
      </c>
      <c r="D53" s="20"/>
      <c r="E53" s="20"/>
      <c r="F53" s="20"/>
      <c r="G53" s="21"/>
    </row>
    <row r="54" spans="1:7" ht="12.75" customHeight="1" x14ac:dyDescent="0.2">
      <c r="A54" s="17" t="s">
        <v>85</v>
      </c>
      <c r="B54" s="22" t="s">
        <v>92</v>
      </c>
      <c r="C54" s="19">
        <v>6000</v>
      </c>
      <c r="D54" s="20"/>
      <c r="E54" s="20"/>
      <c r="F54" s="20"/>
      <c r="G54" s="21"/>
    </row>
    <row r="55" spans="1:7" ht="12.75" customHeight="1" x14ac:dyDescent="0.2">
      <c r="A55" s="17" t="s">
        <v>86</v>
      </c>
      <c r="B55" s="22" t="s">
        <v>93</v>
      </c>
      <c r="C55" s="19">
        <v>20000</v>
      </c>
      <c r="D55" s="20"/>
      <c r="E55" s="20"/>
      <c r="F55" s="20"/>
      <c r="G55" s="21"/>
    </row>
    <row r="56" spans="1:7" ht="15.75" customHeight="1" x14ac:dyDescent="0.2">
      <c r="A56" s="17" t="s">
        <v>87</v>
      </c>
      <c r="B56" s="22" t="s">
        <v>94</v>
      </c>
      <c r="C56" s="19">
        <v>60000</v>
      </c>
      <c r="D56" s="20"/>
      <c r="E56" s="20"/>
      <c r="F56" s="20"/>
      <c r="G56" s="21"/>
    </row>
    <row r="57" spans="1:7" ht="15.75" customHeight="1" x14ac:dyDescent="0.2">
      <c r="A57" s="17" t="s">
        <v>88</v>
      </c>
      <c r="B57" s="22" t="s">
        <v>95</v>
      </c>
      <c r="C57" s="19">
        <v>29166.69</v>
      </c>
      <c r="D57" s="20"/>
      <c r="E57" s="20"/>
      <c r="F57" s="20"/>
      <c r="G57" s="21"/>
    </row>
    <row r="58" spans="1:7" ht="12.75" customHeight="1" x14ac:dyDescent="0.2">
      <c r="A58" s="17" t="s">
        <v>89</v>
      </c>
      <c r="B58" s="22" t="s">
        <v>96</v>
      </c>
      <c r="C58" s="19">
        <v>14700</v>
      </c>
      <c r="D58" s="20"/>
      <c r="E58" s="20"/>
      <c r="F58" s="20"/>
      <c r="G58" s="21"/>
    </row>
    <row r="59" spans="1:7" ht="12.75" customHeight="1" x14ac:dyDescent="0.2">
      <c r="A59" s="17" t="s">
        <v>90</v>
      </c>
      <c r="B59" s="22" t="s">
        <v>98</v>
      </c>
      <c r="C59" s="19">
        <v>10600</v>
      </c>
      <c r="D59" s="20"/>
      <c r="E59" s="20"/>
      <c r="F59" s="20"/>
      <c r="G59" s="21"/>
    </row>
    <row r="60" spans="1:7" x14ac:dyDescent="0.2">
      <c r="A60" s="17" t="s">
        <v>91</v>
      </c>
      <c r="B60" s="22" t="s">
        <v>97</v>
      </c>
      <c r="C60" s="19">
        <v>49283.54</v>
      </c>
      <c r="D60" s="20"/>
      <c r="E60" s="20"/>
      <c r="F60" s="20"/>
      <c r="G60" s="21"/>
    </row>
    <row r="61" spans="1:7" x14ac:dyDescent="0.2">
      <c r="A61" s="17" t="s">
        <v>99</v>
      </c>
      <c r="B61" s="22" t="s">
        <v>105</v>
      </c>
      <c r="C61" s="19">
        <v>104305</v>
      </c>
      <c r="D61" s="20"/>
      <c r="E61" s="20"/>
      <c r="F61" s="20"/>
      <c r="G61" s="21"/>
    </row>
    <row r="62" spans="1:7" x14ac:dyDescent="0.2">
      <c r="A62" s="17" t="s">
        <v>100</v>
      </c>
      <c r="B62" s="22" t="s">
        <v>106</v>
      </c>
      <c r="C62" s="19">
        <v>1162745</v>
      </c>
      <c r="D62" s="20"/>
      <c r="E62" s="20"/>
      <c r="F62" s="20"/>
      <c r="G62" s="21"/>
    </row>
    <row r="63" spans="1:7" x14ac:dyDescent="0.2">
      <c r="A63" s="17">
        <v>39204</v>
      </c>
      <c r="B63" s="22" t="s">
        <v>224</v>
      </c>
      <c r="C63" s="19">
        <v>1300000</v>
      </c>
      <c r="D63" s="20"/>
      <c r="E63" s="20"/>
      <c r="F63" s="20"/>
      <c r="G63" s="21"/>
    </row>
    <row r="64" spans="1:7" ht="12.75" customHeight="1" x14ac:dyDescent="0.2">
      <c r="A64" s="17" t="s">
        <v>101</v>
      </c>
      <c r="B64" s="22" t="s">
        <v>107</v>
      </c>
      <c r="C64" s="19">
        <v>606603</v>
      </c>
      <c r="D64" s="20"/>
      <c r="E64" s="20"/>
      <c r="F64" s="20"/>
      <c r="G64" s="21"/>
    </row>
    <row r="65" spans="1:7" x14ac:dyDescent="0.2">
      <c r="A65" s="17" t="s">
        <v>102</v>
      </c>
      <c r="B65" s="22" t="s">
        <v>108</v>
      </c>
      <c r="C65" s="19">
        <v>21200</v>
      </c>
      <c r="D65" s="20"/>
      <c r="E65" s="20"/>
      <c r="F65" s="20"/>
      <c r="G65" s="21"/>
    </row>
    <row r="66" spans="1:7" x14ac:dyDescent="0.2">
      <c r="A66" s="17" t="s">
        <v>103</v>
      </c>
      <c r="B66" s="22" t="s">
        <v>109</v>
      </c>
      <c r="C66" s="19">
        <v>192000</v>
      </c>
      <c r="D66" s="20"/>
      <c r="E66" s="20"/>
      <c r="F66" s="20"/>
      <c r="G66" s="21"/>
    </row>
    <row r="67" spans="1:7" x14ac:dyDescent="0.2">
      <c r="A67" s="17" t="s">
        <v>104</v>
      </c>
      <c r="B67" s="22" t="s">
        <v>110</v>
      </c>
      <c r="C67" s="19">
        <v>437000</v>
      </c>
      <c r="D67" s="20"/>
      <c r="E67" s="20"/>
      <c r="F67" s="20"/>
      <c r="G67" s="21"/>
    </row>
    <row r="68" spans="1:7" x14ac:dyDescent="0.2">
      <c r="A68" s="17"/>
      <c r="B68" s="18" t="s">
        <v>122</v>
      </c>
      <c r="C68" s="59">
        <f>SUM(C69:C72)</f>
        <v>236399</v>
      </c>
      <c r="D68" s="20"/>
      <c r="E68" s="20"/>
      <c r="F68" s="20"/>
      <c r="G68" s="21"/>
    </row>
    <row r="69" spans="1:7" x14ac:dyDescent="0.2">
      <c r="A69" s="17" t="s">
        <v>111</v>
      </c>
      <c r="B69" s="22" t="s">
        <v>115</v>
      </c>
      <c r="C69" s="19">
        <v>6000</v>
      </c>
      <c r="D69" s="20"/>
      <c r="E69" s="20"/>
      <c r="F69" s="20"/>
      <c r="G69" s="21"/>
    </row>
    <row r="70" spans="1:7" x14ac:dyDescent="0.2">
      <c r="A70" s="17" t="s">
        <v>112</v>
      </c>
      <c r="B70" s="22" t="s">
        <v>116</v>
      </c>
      <c r="C70" s="19">
        <v>100399</v>
      </c>
      <c r="D70" s="20"/>
      <c r="E70" s="20"/>
      <c r="F70" s="20"/>
      <c r="G70" s="21"/>
    </row>
    <row r="71" spans="1:7" x14ac:dyDescent="0.2">
      <c r="A71" s="17" t="s">
        <v>113</v>
      </c>
      <c r="B71" s="22" t="s">
        <v>117</v>
      </c>
      <c r="C71" s="19">
        <v>100000</v>
      </c>
      <c r="D71" s="20"/>
      <c r="E71" s="20"/>
      <c r="F71" s="20"/>
      <c r="G71" s="21"/>
    </row>
    <row r="72" spans="1:7" x14ac:dyDescent="0.2">
      <c r="A72" s="17" t="s">
        <v>114</v>
      </c>
      <c r="B72" s="22" t="s">
        <v>118</v>
      </c>
      <c r="C72" s="19">
        <v>30000</v>
      </c>
      <c r="D72" s="20"/>
      <c r="E72" s="20"/>
      <c r="F72" s="20"/>
      <c r="G72" s="21"/>
    </row>
    <row r="73" spans="1:7" x14ac:dyDescent="0.2">
      <c r="A73" s="17"/>
      <c r="B73" s="18" t="s">
        <v>225</v>
      </c>
      <c r="C73" s="59">
        <v>120000.23</v>
      </c>
      <c r="D73" s="20"/>
      <c r="E73" s="20"/>
      <c r="F73" s="20"/>
      <c r="G73" s="21"/>
    </row>
    <row r="74" spans="1:7" x14ac:dyDescent="0.2">
      <c r="A74" s="17">
        <v>99101</v>
      </c>
      <c r="B74" s="22" t="s">
        <v>226</v>
      </c>
      <c r="C74" s="19">
        <v>120000.23</v>
      </c>
      <c r="D74" s="20"/>
      <c r="E74" s="20"/>
      <c r="F74" s="20"/>
      <c r="G74" s="21"/>
    </row>
    <row r="75" spans="1:7" x14ac:dyDescent="0.2">
      <c r="A75" s="17"/>
      <c r="B75" s="22"/>
      <c r="C75" s="19"/>
      <c r="D75" s="20"/>
      <c r="E75" s="20"/>
      <c r="F75" s="20"/>
      <c r="G75" s="21"/>
    </row>
    <row r="76" spans="1:7" ht="17.25" customHeight="1" x14ac:dyDescent="0.2">
      <c r="A76" s="23"/>
      <c r="B76" s="24" t="s">
        <v>124</v>
      </c>
      <c r="C76" s="10">
        <f>SUM(C9,C24,C41,C68,C73)</f>
        <v>56456948.419999994</v>
      </c>
      <c r="D76" s="10"/>
      <c r="E76" s="10"/>
      <c r="F76" s="10"/>
      <c r="G76" s="10"/>
    </row>
    <row r="77" spans="1:7" ht="17.25" customHeight="1" x14ac:dyDescent="0.2">
      <c r="A77" s="6"/>
      <c r="B77" s="8"/>
      <c r="C77" s="11"/>
      <c r="D77" s="11"/>
      <c r="E77" s="11"/>
      <c r="F77" s="11"/>
      <c r="G77" s="11"/>
    </row>
    <row r="78" spans="1:7" ht="17.25" customHeight="1" x14ac:dyDescent="0.2">
      <c r="A78" s="6"/>
      <c r="B78" s="8"/>
      <c r="C78" s="11"/>
      <c r="D78" s="11"/>
      <c r="E78" s="11"/>
      <c r="F78" s="11"/>
      <c r="G78" s="11"/>
    </row>
    <row r="79" spans="1:7" s="33" customFormat="1" ht="19.899999999999999" customHeight="1" x14ac:dyDescent="0.2">
      <c r="A79" s="5"/>
      <c r="B79" s="5"/>
      <c r="C79" s="12"/>
      <c r="D79" s="12"/>
      <c r="E79" s="12"/>
      <c r="F79" s="12"/>
      <c r="G79" s="12"/>
    </row>
    <row r="80" spans="1:7" s="33" customFormat="1" ht="15" customHeight="1" x14ac:dyDescent="0.2">
      <c r="C80" s="34"/>
      <c r="D80" s="34"/>
      <c r="E80" s="34"/>
      <c r="F80" s="34"/>
      <c r="G80" s="34"/>
    </row>
    <row r="81" spans="3:7" s="33" customFormat="1" ht="15" customHeight="1" x14ac:dyDescent="0.2">
      <c r="C81" s="34"/>
      <c r="D81" s="34"/>
      <c r="E81" s="34"/>
      <c r="F81" s="34"/>
      <c r="G81" s="34"/>
    </row>
    <row r="82" spans="3:7" s="33" customFormat="1" ht="15" customHeight="1" x14ac:dyDescent="0.2">
      <c r="C82" s="34"/>
      <c r="D82" s="34"/>
      <c r="E82" s="34"/>
      <c r="F82" s="34"/>
      <c r="G82" s="34"/>
    </row>
    <row r="83" spans="3:7" s="33" customFormat="1" x14ac:dyDescent="0.2">
      <c r="C83" s="34"/>
      <c r="D83" s="34"/>
      <c r="E83" s="34"/>
      <c r="F83" s="34"/>
      <c r="G83" s="34"/>
    </row>
    <row r="84" spans="3:7" s="33" customFormat="1" x14ac:dyDescent="0.2">
      <c r="C84" s="34"/>
      <c r="D84" s="34"/>
      <c r="E84" s="34"/>
      <c r="F84" s="34"/>
      <c r="G84" s="34"/>
    </row>
    <row r="85" spans="3:7" s="33" customFormat="1" x14ac:dyDescent="0.2">
      <c r="C85" s="34"/>
      <c r="D85" s="34"/>
      <c r="E85" s="34"/>
      <c r="F85" s="34"/>
      <c r="G85" s="34"/>
    </row>
    <row r="86" spans="3:7" s="33" customFormat="1" x14ac:dyDescent="0.2">
      <c r="C86" s="34"/>
      <c r="D86" s="34"/>
      <c r="E86" s="34"/>
      <c r="F86" s="34"/>
      <c r="G86" s="34"/>
    </row>
    <row r="87" spans="3:7" s="33" customFormat="1" x14ac:dyDescent="0.2">
      <c r="C87" s="34"/>
      <c r="D87" s="34"/>
      <c r="E87" s="34"/>
      <c r="F87" s="34"/>
      <c r="G87" s="34"/>
    </row>
    <row r="88" spans="3:7" s="33" customFormat="1" x14ac:dyDescent="0.2">
      <c r="C88" s="34"/>
      <c r="D88" s="34"/>
      <c r="E88" s="34"/>
      <c r="F88" s="34"/>
      <c r="G88" s="34"/>
    </row>
  </sheetData>
  <mergeCells count="9">
    <mergeCell ref="A4:G4"/>
    <mergeCell ref="A3:G3"/>
    <mergeCell ref="A5:G5"/>
    <mergeCell ref="A7:A8"/>
    <mergeCell ref="B7:B8"/>
    <mergeCell ref="C7:C8"/>
    <mergeCell ref="D7:D8"/>
    <mergeCell ref="E7:F7"/>
    <mergeCell ref="G7:G8"/>
  </mergeCells>
  <conditionalFormatting sqref="A41">
    <cfRule type="duplicateValues" dxfId="2" priority="2"/>
  </conditionalFormatting>
  <conditionalFormatting sqref="A42">
    <cfRule type="duplicateValues" dxfId="1" priority="5"/>
  </conditionalFormatting>
  <pageMargins left="0" right="0" top="1.1417322834645669" bottom="0.55118110236220474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6"/>
  <sheetViews>
    <sheetView workbookViewId="0">
      <selection activeCell="K24" sqref="K24"/>
    </sheetView>
  </sheetViews>
  <sheetFormatPr baseColWidth="10" defaultRowHeight="12.75" x14ac:dyDescent="0.2"/>
  <cols>
    <col min="1" max="1" width="10.42578125" style="1" customWidth="1"/>
    <col min="2" max="2" width="37.5703125" style="1" customWidth="1"/>
    <col min="3" max="3" width="13.7109375" style="13" customWidth="1"/>
    <col min="4" max="6" width="12.42578125" style="13" bestFit="1" customWidth="1"/>
    <col min="7" max="7" width="13.5703125" style="13" customWidth="1"/>
    <col min="8" max="9" width="11.42578125" style="1"/>
    <col min="10" max="10" width="43.42578125" style="1" customWidth="1"/>
    <col min="11" max="11" width="14.5703125" style="1" customWidth="1"/>
    <col min="12" max="12" width="16.28515625" style="1" customWidth="1"/>
    <col min="13" max="252" width="11.42578125" style="1"/>
    <col min="253" max="253" width="12.140625" style="1" customWidth="1"/>
    <col min="254" max="254" width="33.140625" style="1" customWidth="1"/>
    <col min="255" max="255" width="13.7109375" style="1" customWidth="1"/>
    <col min="256" max="256" width="14.42578125" style="1" customWidth="1"/>
    <col min="257" max="257" width="14.140625" style="1" customWidth="1"/>
    <col min="258" max="258" width="14.28515625" style="1" customWidth="1"/>
    <col min="259" max="259" width="14.5703125" style="1" customWidth="1"/>
    <col min="260" max="260" width="14.28515625" style="1" customWidth="1"/>
    <col min="261" max="261" width="31.5703125" style="1" customWidth="1"/>
    <col min="262" max="508" width="11.42578125" style="1"/>
    <col min="509" max="509" width="12.140625" style="1" customWidth="1"/>
    <col min="510" max="510" width="33.140625" style="1" customWidth="1"/>
    <col min="511" max="511" width="13.7109375" style="1" customWidth="1"/>
    <col min="512" max="512" width="14.42578125" style="1" customWidth="1"/>
    <col min="513" max="513" width="14.140625" style="1" customWidth="1"/>
    <col min="514" max="514" width="14.28515625" style="1" customWidth="1"/>
    <col min="515" max="515" width="14.5703125" style="1" customWidth="1"/>
    <col min="516" max="516" width="14.28515625" style="1" customWidth="1"/>
    <col min="517" max="517" width="31.5703125" style="1" customWidth="1"/>
    <col min="518" max="764" width="11.42578125" style="1"/>
    <col min="765" max="765" width="12.140625" style="1" customWidth="1"/>
    <col min="766" max="766" width="33.140625" style="1" customWidth="1"/>
    <col min="767" max="767" width="13.7109375" style="1" customWidth="1"/>
    <col min="768" max="768" width="14.42578125" style="1" customWidth="1"/>
    <col min="769" max="769" width="14.140625" style="1" customWidth="1"/>
    <col min="770" max="770" width="14.28515625" style="1" customWidth="1"/>
    <col min="771" max="771" width="14.5703125" style="1" customWidth="1"/>
    <col min="772" max="772" width="14.28515625" style="1" customWidth="1"/>
    <col min="773" max="773" width="31.5703125" style="1" customWidth="1"/>
    <col min="774" max="1020" width="11.42578125" style="1"/>
    <col min="1021" max="1021" width="12.140625" style="1" customWidth="1"/>
    <col min="1022" max="1022" width="33.140625" style="1" customWidth="1"/>
    <col min="1023" max="1023" width="13.7109375" style="1" customWidth="1"/>
    <col min="1024" max="1024" width="14.42578125" style="1" customWidth="1"/>
    <col min="1025" max="1025" width="14.140625" style="1" customWidth="1"/>
    <col min="1026" max="1026" width="14.28515625" style="1" customWidth="1"/>
    <col min="1027" max="1027" width="14.5703125" style="1" customWidth="1"/>
    <col min="1028" max="1028" width="14.28515625" style="1" customWidth="1"/>
    <col min="1029" max="1029" width="31.5703125" style="1" customWidth="1"/>
    <col min="1030" max="1276" width="11.42578125" style="1"/>
    <col min="1277" max="1277" width="12.140625" style="1" customWidth="1"/>
    <col min="1278" max="1278" width="33.140625" style="1" customWidth="1"/>
    <col min="1279" max="1279" width="13.7109375" style="1" customWidth="1"/>
    <col min="1280" max="1280" width="14.42578125" style="1" customWidth="1"/>
    <col min="1281" max="1281" width="14.140625" style="1" customWidth="1"/>
    <col min="1282" max="1282" width="14.28515625" style="1" customWidth="1"/>
    <col min="1283" max="1283" width="14.5703125" style="1" customWidth="1"/>
    <col min="1284" max="1284" width="14.28515625" style="1" customWidth="1"/>
    <col min="1285" max="1285" width="31.5703125" style="1" customWidth="1"/>
    <col min="1286" max="1532" width="11.42578125" style="1"/>
    <col min="1533" max="1533" width="12.140625" style="1" customWidth="1"/>
    <col min="1534" max="1534" width="33.140625" style="1" customWidth="1"/>
    <col min="1535" max="1535" width="13.7109375" style="1" customWidth="1"/>
    <col min="1536" max="1536" width="14.42578125" style="1" customWidth="1"/>
    <col min="1537" max="1537" width="14.140625" style="1" customWidth="1"/>
    <col min="1538" max="1538" width="14.28515625" style="1" customWidth="1"/>
    <col min="1539" max="1539" width="14.5703125" style="1" customWidth="1"/>
    <col min="1540" max="1540" width="14.28515625" style="1" customWidth="1"/>
    <col min="1541" max="1541" width="31.5703125" style="1" customWidth="1"/>
    <col min="1542" max="1788" width="11.42578125" style="1"/>
    <col min="1789" max="1789" width="12.140625" style="1" customWidth="1"/>
    <col min="1790" max="1790" width="33.140625" style="1" customWidth="1"/>
    <col min="1791" max="1791" width="13.7109375" style="1" customWidth="1"/>
    <col min="1792" max="1792" width="14.42578125" style="1" customWidth="1"/>
    <col min="1793" max="1793" width="14.140625" style="1" customWidth="1"/>
    <col min="1794" max="1794" width="14.28515625" style="1" customWidth="1"/>
    <col min="1795" max="1795" width="14.5703125" style="1" customWidth="1"/>
    <col min="1796" max="1796" width="14.28515625" style="1" customWidth="1"/>
    <col min="1797" max="1797" width="31.5703125" style="1" customWidth="1"/>
    <col min="1798" max="2044" width="11.42578125" style="1"/>
    <col min="2045" max="2045" width="12.140625" style="1" customWidth="1"/>
    <col min="2046" max="2046" width="33.140625" style="1" customWidth="1"/>
    <col min="2047" max="2047" width="13.7109375" style="1" customWidth="1"/>
    <col min="2048" max="2048" width="14.42578125" style="1" customWidth="1"/>
    <col min="2049" max="2049" width="14.140625" style="1" customWidth="1"/>
    <col min="2050" max="2050" width="14.28515625" style="1" customWidth="1"/>
    <col min="2051" max="2051" width="14.5703125" style="1" customWidth="1"/>
    <col min="2052" max="2052" width="14.28515625" style="1" customWidth="1"/>
    <col min="2053" max="2053" width="31.5703125" style="1" customWidth="1"/>
    <col min="2054" max="2300" width="11.42578125" style="1"/>
    <col min="2301" max="2301" width="12.140625" style="1" customWidth="1"/>
    <col min="2302" max="2302" width="33.140625" style="1" customWidth="1"/>
    <col min="2303" max="2303" width="13.7109375" style="1" customWidth="1"/>
    <col min="2304" max="2304" width="14.42578125" style="1" customWidth="1"/>
    <col min="2305" max="2305" width="14.140625" style="1" customWidth="1"/>
    <col min="2306" max="2306" width="14.28515625" style="1" customWidth="1"/>
    <col min="2307" max="2307" width="14.5703125" style="1" customWidth="1"/>
    <col min="2308" max="2308" width="14.28515625" style="1" customWidth="1"/>
    <col min="2309" max="2309" width="31.5703125" style="1" customWidth="1"/>
    <col min="2310" max="2556" width="11.42578125" style="1"/>
    <col min="2557" max="2557" width="12.140625" style="1" customWidth="1"/>
    <col min="2558" max="2558" width="33.140625" style="1" customWidth="1"/>
    <col min="2559" max="2559" width="13.7109375" style="1" customWidth="1"/>
    <col min="2560" max="2560" width="14.42578125" style="1" customWidth="1"/>
    <col min="2561" max="2561" width="14.140625" style="1" customWidth="1"/>
    <col min="2562" max="2562" width="14.28515625" style="1" customWidth="1"/>
    <col min="2563" max="2563" width="14.5703125" style="1" customWidth="1"/>
    <col min="2564" max="2564" width="14.28515625" style="1" customWidth="1"/>
    <col min="2565" max="2565" width="31.5703125" style="1" customWidth="1"/>
    <col min="2566" max="2812" width="11.42578125" style="1"/>
    <col min="2813" max="2813" width="12.140625" style="1" customWidth="1"/>
    <col min="2814" max="2814" width="33.140625" style="1" customWidth="1"/>
    <col min="2815" max="2815" width="13.7109375" style="1" customWidth="1"/>
    <col min="2816" max="2816" width="14.42578125" style="1" customWidth="1"/>
    <col min="2817" max="2817" width="14.140625" style="1" customWidth="1"/>
    <col min="2818" max="2818" width="14.28515625" style="1" customWidth="1"/>
    <col min="2819" max="2819" width="14.5703125" style="1" customWidth="1"/>
    <col min="2820" max="2820" width="14.28515625" style="1" customWidth="1"/>
    <col min="2821" max="2821" width="31.5703125" style="1" customWidth="1"/>
    <col min="2822" max="3068" width="11.42578125" style="1"/>
    <col min="3069" max="3069" width="12.140625" style="1" customWidth="1"/>
    <col min="3070" max="3070" width="33.140625" style="1" customWidth="1"/>
    <col min="3071" max="3071" width="13.7109375" style="1" customWidth="1"/>
    <col min="3072" max="3072" width="14.42578125" style="1" customWidth="1"/>
    <col min="3073" max="3073" width="14.140625" style="1" customWidth="1"/>
    <col min="3074" max="3074" width="14.28515625" style="1" customWidth="1"/>
    <col min="3075" max="3075" width="14.5703125" style="1" customWidth="1"/>
    <col min="3076" max="3076" width="14.28515625" style="1" customWidth="1"/>
    <col min="3077" max="3077" width="31.5703125" style="1" customWidth="1"/>
    <col min="3078" max="3324" width="11.42578125" style="1"/>
    <col min="3325" max="3325" width="12.140625" style="1" customWidth="1"/>
    <col min="3326" max="3326" width="33.140625" style="1" customWidth="1"/>
    <col min="3327" max="3327" width="13.7109375" style="1" customWidth="1"/>
    <col min="3328" max="3328" width="14.42578125" style="1" customWidth="1"/>
    <col min="3329" max="3329" width="14.140625" style="1" customWidth="1"/>
    <col min="3330" max="3330" width="14.28515625" style="1" customWidth="1"/>
    <col min="3331" max="3331" width="14.5703125" style="1" customWidth="1"/>
    <col min="3332" max="3332" width="14.28515625" style="1" customWidth="1"/>
    <col min="3333" max="3333" width="31.5703125" style="1" customWidth="1"/>
    <col min="3334" max="3580" width="11.42578125" style="1"/>
    <col min="3581" max="3581" width="12.140625" style="1" customWidth="1"/>
    <col min="3582" max="3582" width="33.140625" style="1" customWidth="1"/>
    <col min="3583" max="3583" width="13.7109375" style="1" customWidth="1"/>
    <col min="3584" max="3584" width="14.42578125" style="1" customWidth="1"/>
    <col min="3585" max="3585" width="14.140625" style="1" customWidth="1"/>
    <col min="3586" max="3586" width="14.28515625" style="1" customWidth="1"/>
    <col min="3587" max="3587" width="14.5703125" style="1" customWidth="1"/>
    <col min="3588" max="3588" width="14.28515625" style="1" customWidth="1"/>
    <col min="3589" max="3589" width="31.5703125" style="1" customWidth="1"/>
    <col min="3590" max="3836" width="11.42578125" style="1"/>
    <col min="3837" max="3837" width="12.140625" style="1" customWidth="1"/>
    <col min="3838" max="3838" width="33.140625" style="1" customWidth="1"/>
    <col min="3839" max="3839" width="13.7109375" style="1" customWidth="1"/>
    <col min="3840" max="3840" width="14.42578125" style="1" customWidth="1"/>
    <col min="3841" max="3841" width="14.140625" style="1" customWidth="1"/>
    <col min="3842" max="3842" width="14.28515625" style="1" customWidth="1"/>
    <col min="3843" max="3843" width="14.5703125" style="1" customWidth="1"/>
    <col min="3844" max="3844" width="14.28515625" style="1" customWidth="1"/>
    <col min="3845" max="3845" width="31.5703125" style="1" customWidth="1"/>
    <col min="3846" max="4092" width="11.42578125" style="1"/>
    <col min="4093" max="4093" width="12.140625" style="1" customWidth="1"/>
    <col min="4094" max="4094" width="33.140625" style="1" customWidth="1"/>
    <col min="4095" max="4095" width="13.7109375" style="1" customWidth="1"/>
    <col min="4096" max="4096" width="14.42578125" style="1" customWidth="1"/>
    <col min="4097" max="4097" width="14.140625" style="1" customWidth="1"/>
    <col min="4098" max="4098" width="14.28515625" style="1" customWidth="1"/>
    <col min="4099" max="4099" width="14.5703125" style="1" customWidth="1"/>
    <col min="4100" max="4100" width="14.28515625" style="1" customWidth="1"/>
    <col min="4101" max="4101" width="31.5703125" style="1" customWidth="1"/>
    <col min="4102" max="4348" width="11.42578125" style="1"/>
    <col min="4349" max="4349" width="12.140625" style="1" customWidth="1"/>
    <col min="4350" max="4350" width="33.140625" style="1" customWidth="1"/>
    <col min="4351" max="4351" width="13.7109375" style="1" customWidth="1"/>
    <col min="4352" max="4352" width="14.42578125" style="1" customWidth="1"/>
    <col min="4353" max="4353" width="14.140625" style="1" customWidth="1"/>
    <col min="4354" max="4354" width="14.28515625" style="1" customWidth="1"/>
    <col min="4355" max="4355" width="14.5703125" style="1" customWidth="1"/>
    <col min="4356" max="4356" width="14.28515625" style="1" customWidth="1"/>
    <col min="4357" max="4357" width="31.5703125" style="1" customWidth="1"/>
    <col min="4358" max="4604" width="11.42578125" style="1"/>
    <col min="4605" max="4605" width="12.140625" style="1" customWidth="1"/>
    <col min="4606" max="4606" width="33.140625" style="1" customWidth="1"/>
    <col min="4607" max="4607" width="13.7109375" style="1" customWidth="1"/>
    <col min="4608" max="4608" width="14.42578125" style="1" customWidth="1"/>
    <col min="4609" max="4609" width="14.140625" style="1" customWidth="1"/>
    <col min="4610" max="4610" width="14.28515625" style="1" customWidth="1"/>
    <col min="4611" max="4611" width="14.5703125" style="1" customWidth="1"/>
    <col min="4612" max="4612" width="14.28515625" style="1" customWidth="1"/>
    <col min="4613" max="4613" width="31.5703125" style="1" customWidth="1"/>
    <col min="4614" max="4860" width="11.42578125" style="1"/>
    <col min="4861" max="4861" width="12.140625" style="1" customWidth="1"/>
    <col min="4862" max="4862" width="33.140625" style="1" customWidth="1"/>
    <col min="4863" max="4863" width="13.7109375" style="1" customWidth="1"/>
    <col min="4864" max="4864" width="14.42578125" style="1" customWidth="1"/>
    <col min="4865" max="4865" width="14.140625" style="1" customWidth="1"/>
    <col min="4866" max="4866" width="14.28515625" style="1" customWidth="1"/>
    <col min="4867" max="4867" width="14.5703125" style="1" customWidth="1"/>
    <col min="4868" max="4868" width="14.28515625" style="1" customWidth="1"/>
    <col min="4869" max="4869" width="31.5703125" style="1" customWidth="1"/>
    <col min="4870" max="5116" width="11.42578125" style="1"/>
    <col min="5117" max="5117" width="12.140625" style="1" customWidth="1"/>
    <col min="5118" max="5118" width="33.140625" style="1" customWidth="1"/>
    <col min="5119" max="5119" width="13.7109375" style="1" customWidth="1"/>
    <col min="5120" max="5120" width="14.42578125" style="1" customWidth="1"/>
    <col min="5121" max="5121" width="14.140625" style="1" customWidth="1"/>
    <col min="5122" max="5122" width="14.28515625" style="1" customWidth="1"/>
    <col min="5123" max="5123" width="14.5703125" style="1" customWidth="1"/>
    <col min="5124" max="5124" width="14.28515625" style="1" customWidth="1"/>
    <col min="5125" max="5125" width="31.5703125" style="1" customWidth="1"/>
    <col min="5126" max="5372" width="11.42578125" style="1"/>
    <col min="5373" max="5373" width="12.140625" style="1" customWidth="1"/>
    <col min="5374" max="5374" width="33.140625" style="1" customWidth="1"/>
    <col min="5375" max="5375" width="13.7109375" style="1" customWidth="1"/>
    <col min="5376" max="5376" width="14.42578125" style="1" customWidth="1"/>
    <col min="5377" max="5377" width="14.140625" style="1" customWidth="1"/>
    <col min="5378" max="5378" width="14.28515625" style="1" customWidth="1"/>
    <col min="5379" max="5379" width="14.5703125" style="1" customWidth="1"/>
    <col min="5380" max="5380" width="14.28515625" style="1" customWidth="1"/>
    <col min="5381" max="5381" width="31.5703125" style="1" customWidth="1"/>
    <col min="5382" max="5628" width="11.42578125" style="1"/>
    <col min="5629" max="5629" width="12.140625" style="1" customWidth="1"/>
    <col min="5630" max="5630" width="33.140625" style="1" customWidth="1"/>
    <col min="5631" max="5631" width="13.7109375" style="1" customWidth="1"/>
    <col min="5632" max="5632" width="14.42578125" style="1" customWidth="1"/>
    <col min="5633" max="5633" width="14.140625" style="1" customWidth="1"/>
    <col min="5634" max="5634" width="14.28515625" style="1" customWidth="1"/>
    <col min="5635" max="5635" width="14.5703125" style="1" customWidth="1"/>
    <col min="5636" max="5636" width="14.28515625" style="1" customWidth="1"/>
    <col min="5637" max="5637" width="31.5703125" style="1" customWidth="1"/>
    <col min="5638" max="5884" width="11.42578125" style="1"/>
    <col min="5885" max="5885" width="12.140625" style="1" customWidth="1"/>
    <col min="5886" max="5886" width="33.140625" style="1" customWidth="1"/>
    <col min="5887" max="5887" width="13.7109375" style="1" customWidth="1"/>
    <col min="5888" max="5888" width="14.42578125" style="1" customWidth="1"/>
    <col min="5889" max="5889" width="14.140625" style="1" customWidth="1"/>
    <col min="5890" max="5890" width="14.28515625" style="1" customWidth="1"/>
    <col min="5891" max="5891" width="14.5703125" style="1" customWidth="1"/>
    <col min="5892" max="5892" width="14.28515625" style="1" customWidth="1"/>
    <col min="5893" max="5893" width="31.5703125" style="1" customWidth="1"/>
    <col min="5894" max="6140" width="11.42578125" style="1"/>
    <col min="6141" max="6141" width="12.140625" style="1" customWidth="1"/>
    <col min="6142" max="6142" width="33.140625" style="1" customWidth="1"/>
    <col min="6143" max="6143" width="13.7109375" style="1" customWidth="1"/>
    <col min="6144" max="6144" width="14.42578125" style="1" customWidth="1"/>
    <col min="6145" max="6145" width="14.140625" style="1" customWidth="1"/>
    <col min="6146" max="6146" width="14.28515625" style="1" customWidth="1"/>
    <col min="6147" max="6147" width="14.5703125" style="1" customWidth="1"/>
    <col min="6148" max="6148" width="14.28515625" style="1" customWidth="1"/>
    <col min="6149" max="6149" width="31.5703125" style="1" customWidth="1"/>
    <col min="6150" max="6396" width="11.42578125" style="1"/>
    <col min="6397" max="6397" width="12.140625" style="1" customWidth="1"/>
    <col min="6398" max="6398" width="33.140625" style="1" customWidth="1"/>
    <col min="6399" max="6399" width="13.7109375" style="1" customWidth="1"/>
    <col min="6400" max="6400" width="14.42578125" style="1" customWidth="1"/>
    <col min="6401" max="6401" width="14.140625" style="1" customWidth="1"/>
    <col min="6402" max="6402" width="14.28515625" style="1" customWidth="1"/>
    <col min="6403" max="6403" width="14.5703125" style="1" customWidth="1"/>
    <col min="6404" max="6404" width="14.28515625" style="1" customWidth="1"/>
    <col min="6405" max="6405" width="31.5703125" style="1" customWidth="1"/>
    <col min="6406" max="6652" width="11.42578125" style="1"/>
    <col min="6653" max="6653" width="12.140625" style="1" customWidth="1"/>
    <col min="6654" max="6654" width="33.140625" style="1" customWidth="1"/>
    <col min="6655" max="6655" width="13.7109375" style="1" customWidth="1"/>
    <col min="6656" max="6656" width="14.42578125" style="1" customWidth="1"/>
    <col min="6657" max="6657" width="14.140625" style="1" customWidth="1"/>
    <col min="6658" max="6658" width="14.28515625" style="1" customWidth="1"/>
    <col min="6659" max="6659" width="14.5703125" style="1" customWidth="1"/>
    <col min="6660" max="6660" width="14.28515625" style="1" customWidth="1"/>
    <col min="6661" max="6661" width="31.5703125" style="1" customWidth="1"/>
    <col min="6662" max="6908" width="11.42578125" style="1"/>
    <col min="6909" max="6909" width="12.140625" style="1" customWidth="1"/>
    <col min="6910" max="6910" width="33.140625" style="1" customWidth="1"/>
    <col min="6911" max="6911" width="13.7109375" style="1" customWidth="1"/>
    <col min="6912" max="6912" width="14.42578125" style="1" customWidth="1"/>
    <col min="6913" max="6913" width="14.140625" style="1" customWidth="1"/>
    <col min="6914" max="6914" width="14.28515625" style="1" customWidth="1"/>
    <col min="6915" max="6915" width="14.5703125" style="1" customWidth="1"/>
    <col min="6916" max="6916" width="14.28515625" style="1" customWidth="1"/>
    <col min="6917" max="6917" width="31.5703125" style="1" customWidth="1"/>
    <col min="6918" max="7164" width="11.42578125" style="1"/>
    <col min="7165" max="7165" width="12.140625" style="1" customWidth="1"/>
    <col min="7166" max="7166" width="33.140625" style="1" customWidth="1"/>
    <col min="7167" max="7167" width="13.7109375" style="1" customWidth="1"/>
    <col min="7168" max="7168" width="14.42578125" style="1" customWidth="1"/>
    <col min="7169" max="7169" width="14.140625" style="1" customWidth="1"/>
    <col min="7170" max="7170" width="14.28515625" style="1" customWidth="1"/>
    <col min="7171" max="7171" width="14.5703125" style="1" customWidth="1"/>
    <col min="7172" max="7172" width="14.28515625" style="1" customWidth="1"/>
    <col min="7173" max="7173" width="31.5703125" style="1" customWidth="1"/>
    <col min="7174" max="7420" width="11.42578125" style="1"/>
    <col min="7421" max="7421" width="12.140625" style="1" customWidth="1"/>
    <col min="7422" max="7422" width="33.140625" style="1" customWidth="1"/>
    <col min="7423" max="7423" width="13.7109375" style="1" customWidth="1"/>
    <col min="7424" max="7424" width="14.42578125" style="1" customWidth="1"/>
    <col min="7425" max="7425" width="14.140625" style="1" customWidth="1"/>
    <col min="7426" max="7426" width="14.28515625" style="1" customWidth="1"/>
    <col min="7427" max="7427" width="14.5703125" style="1" customWidth="1"/>
    <col min="7428" max="7428" width="14.28515625" style="1" customWidth="1"/>
    <col min="7429" max="7429" width="31.5703125" style="1" customWidth="1"/>
    <col min="7430" max="7676" width="11.42578125" style="1"/>
    <col min="7677" max="7677" width="12.140625" style="1" customWidth="1"/>
    <col min="7678" max="7678" width="33.140625" style="1" customWidth="1"/>
    <col min="7679" max="7679" width="13.7109375" style="1" customWidth="1"/>
    <col min="7680" max="7680" width="14.42578125" style="1" customWidth="1"/>
    <col min="7681" max="7681" width="14.140625" style="1" customWidth="1"/>
    <col min="7682" max="7682" width="14.28515625" style="1" customWidth="1"/>
    <col min="7683" max="7683" width="14.5703125" style="1" customWidth="1"/>
    <col min="7684" max="7684" width="14.28515625" style="1" customWidth="1"/>
    <col min="7685" max="7685" width="31.5703125" style="1" customWidth="1"/>
    <col min="7686" max="7932" width="11.42578125" style="1"/>
    <col min="7933" max="7933" width="12.140625" style="1" customWidth="1"/>
    <col min="7934" max="7934" width="33.140625" style="1" customWidth="1"/>
    <col min="7935" max="7935" width="13.7109375" style="1" customWidth="1"/>
    <col min="7936" max="7936" width="14.42578125" style="1" customWidth="1"/>
    <col min="7937" max="7937" width="14.140625" style="1" customWidth="1"/>
    <col min="7938" max="7938" width="14.28515625" style="1" customWidth="1"/>
    <col min="7939" max="7939" width="14.5703125" style="1" customWidth="1"/>
    <col min="7940" max="7940" width="14.28515625" style="1" customWidth="1"/>
    <col min="7941" max="7941" width="31.5703125" style="1" customWidth="1"/>
    <col min="7942" max="8188" width="11.42578125" style="1"/>
    <col min="8189" max="8189" width="12.140625" style="1" customWidth="1"/>
    <col min="8190" max="8190" width="33.140625" style="1" customWidth="1"/>
    <col min="8191" max="8191" width="13.7109375" style="1" customWidth="1"/>
    <col min="8192" max="8192" width="14.42578125" style="1" customWidth="1"/>
    <col min="8193" max="8193" width="14.140625" style="1" customWidth="1"/>
    <col min="8194" max="8194" width="14.28515625" style="1" customWidth="1"/>
    <col min="8195" max="8195" width="14.5703125" style="1" customWidth="1"/>
    <col min="8196" max="8196" width="14.28515625" style="1" customWidth="1"/>
    <col min="8197" max="8197" width="31.5703125" style="1" customWidth="1"/>
    <col min="8198" max="8444" width="11.42578125" style="1"/>
    <col min="8445" max="8445" width="12.140625" style="1" customWidth="1"/>
    <col min="8446" max="8446" width="33.140625" style="1" customWidth="1"/>
    <col min="8447" max="8447" width="13.7109375" style="1" customWidth="1"/>
    <col min="8448" max="8448" width="14.42578125" style="1" customWidth="1"/>
    <col min="8449" max="8449" width="14.140625" style="1" customWidth="1"/>
    <col min="8450" max="8450" width="14.28515625" style="1" customWidth="1"/>
    <col min="8451" max="8451" width="14.5703125" style="1" customWidth="1"/>
    <col min="8452" max="8452" width="14.28515625" style="1" customWidth="1"/>
    <col min="8453" max="8453" width="31.5703125" style="1" customWidth="1"/>
    <col min="8454" max="8700" width="11.42578125" style="1"/>
    <col min="8701" max="8701" width="12.140625" style="1" customWidth="1"/>
    <col min="8702" max="8702" width="33.140625" style="1" customWidth="1"/>
    <col min="8703" max="8703" width="13.7109375" style="1" customWidth="1"/>
    <col min="8704" max="8704" width="14.42578125" style="1" customWidth="1"/>
    <col min="8705" max="8705" width="14.140625" style="1" customWidth="1"/>
    <col min="8706" max="8706" width="14.28515625" style="1" customWidth="1"/>
    <col min="8707" max="8707" width="14.5703125" style="1" customWidth="1"/>
    <col min="8708" max="8708" width="14.28515625" style="1" customWidth="1"/>
    <col min="8709" max="8709" width="31.5703125" style="1" customWidth="1"/>
    <col min="8710" max="8956" width="11.42578125" style="1"/>
    <col min="8957" max="8957" width="12.140625" style="1" customWidth="1"/>
    <col min="8958" max="8958" width="33.140625" style="1" customWidth="1"/>
    <col min="8959" max="8959" width="13.7109375" style="1" customWidth="1"/>
    <col min="8960" max="8960" width="14.42578125" style="1" customWidth="1"/>
    <col min="8961" max="8961" width="14.140625" style="1" customWidth="1"/>
    <col min="8962" max="8962" width="14.28515625" style="1" customWidth="1"/>
    <col min="8963" max="8963" width="14.5703125" style="1" customWidth="1"/>
    <col min="8964" max="8964" width="14.28515625" style="1" customWidth="1"/>
    <col min="8965" max="8965" width="31.5703125" style="1" customWidth="1"/>
    <col min="8966" max="9212" width="11.42578125" style="1"/>
    <col min="9213" max="9213" width="12.140625" style="1" customWidth="1"/>
    <col min="9214" max="9214" width="33.140625" style="1" customWidth="1"/>
    <col min="9215" max="9215" width="13.7109375" style="1" customWidth="1"/>
    <col min="9216" max="9216" width="14.42578125" style="1" customWidth="1"/>
    <col min="9217" max="9217" width="14.140625" style="1" customWidth="1"/>
    <col min="9218" max="9218" width="14.28515625" style="1" customWidth="1"/>
    <col min="9219" max="9219" width="14.5703125" style="1" customWidth="1"/>
    <col min="9220" max="9220" width="14.28515625" style="1" customWidth="1"/>
    <col min="9221" max="9221" width="31.5703125" style="1" customWidth="1"/>
    <col min="9222" max="9468" width="11.42578125" style="1"/>
    <col min="9469" max="9469" width="12.140625" style="1" customWidth="1"/>
    <col min="9470" max="9470" width="33.140625" style="1" customWidth="1"/>
    <col min="9471" max="9471" width="13.7109375" style="1" customWidth="1"/>
    <col min="9472" max="9472" width="14.42578125" style="1" customWidth="1"/>
    <col min="9473" max="9473" width="14.140625" style="1" customWidth="1"/>
    <col min="9474" max="9474" width="14.28515625" style="1" customWidth="1"/>
    <col min="9475" max="9475" width="14.5703125" style="1" customWidth="1"/>
    <col min="9476" max="9476" width="14.28515625" style="1" customWidth="1"/>
    <col min="9477" max="9477" width="31.5703125" style="1" customWidth="1"/>
    <col min="9478" max="9724" width="11.42578125" style="1"/>
    <col min="9725" max="9725" width="12.140625" style="1" customWidth="1"/>
    <col min="9726" max="9726" width="33.140625" style="1" customWidth="1"/>
    <col min="9727" max="9727" width="13.7109375" style="1" customWidth="1"/>
    <col min="9728" max="9728" width="14.42578125" style="1" customWidth="1"/>
    <col min="9729" max="9729" width="14.140625" style="1" customWidth="1"/>
    <col min="9730" max="9730" width="14.28515625" style="1" customWidth="1"/>
    <col min="9731" max="9731" width="14.5703125" style="1" customWidth="1"/>
    <col min="9732" max="9732" width="14.28515625" style="1" customWidth="1"/>
    <col min="9733" max="9733" width="31.5703125" style="1" customWidth="1"/>
    <col min="9734" max="9980" width="11.42578125" style="1"/>
    <col min="9981" max="9981" width="12.140625" style="1" customWidth="1"/>
    <col min="9982" max="9982" width="33.140625" style="1" customWidth="1"/>
    <col min="9983" max="9983" width="13.7109375" style="1" customWidth="1"/>
    <col min="9984" max="9984" width="14.42578125" style="1" customWidth="1"/>
    <col min="9985" max="9985" width="14.140625" style="1" customWidth="1"/>
    <col min="9986" max="9986" width="14.28515625" style="1" customWidth="1"/>
    <col min="9987" max="9987" width="14.5703125" style="1" customWidth="1"/>
    <col min="9988" max="9988" width="14.28515625" style="1" customWidth="1"/>
    <col min="9989" max="9989" width="31.5703125" style="1" customWidth="1"/>
    <col min="9990" max="10236" width="11.42578125" style="1"/>
    <col min="10237" max="10237" width="12.140625" style="1" customWidth="1"/>
    <col min="10238" max="10238" width="33.140625" style="1" customWidth="1"/>
    <col min="10239" max="10239" width="13.7109375" style="1" customWidth="1"/>
    <col min="10240" max="10240" width="14.42578125" style="1" customWidth="1"/>
    <col min="10241" max="10241" width="14.140625" style="1" customWidth="1"/>
    <col min="10242" max="10242" width="14.28515625" style="1" customWidth="1"/>
    <col min="10243" max="10243" width="14.5703125" style="1" customWidth="1"/>
    <col min="10244" max="10244" width="14.28515625" style="1" customWidth="1"/>
    <col min="10245" max="10245" width="31.5703125" style="1" customWidth="1"/>
    <col min="10246" max="10492" width="11.42578125" style="1"/>
    <col min="10493" max="10493" width="12.140625" style="1" customWidth="1"/>
    <col min="10494" max="10494" width="33.140625" style="1" customWidth="1"/>
    <col min="10495" max="10495" width="13.7109375" style="1" customWidth="1"/>
    <col min="10496" max="10496" width="14.42578125" style="1" customWidth="1"/>
    <col min="10497" max="10497" width="14.140625" style="1" customWidth="1"/>
    <col min="10498" max="10498" width="14.28515625" style="1" customWidth="1"/>
    <col min="10499" max="10499" width="14.5703125" style="1" customWidth="1"/>
    <col min="10500" max="10500" width="14.28515625" style="1" customWidth="1"/>
    <col min="10501" max="10501" width="31.5703125" style="1" customWidth="1"/>
    <col min="10502" max="10748" width="11.42578125" style="1"/>
    <col min="10749" max="10749" width="12.140625" style="1" customWidth="1"/>
    <col min="10750" max="10750" width="33.140625" style="1" customWidth="1"/>
    <col min="10751" max="10751" width="13.7109375" style="1" customWidth="1"/>
    <col min="10752" max="10752" width="14.42578125" style="1" customWidth="1"/>
    <col min="10753" max="10753" width="14.140625" style="1" customWidth="1"/>
    <col min="10754" max="10754" width="14.28515625" style="1" customWidth="1"/>
    <col min="10755" max="10755" width="14.5703125" style="1" customWidth="1"/>
    <col min="10756" max="10756" width="14.28515625" style="1" customWidth="1"/>
    <col min="10757" max="10757" width="31.5703125" style="1" customWidth="1"/>
    <col min="10758" max="11004" width="11.42578125" style="1"/>
    <col min="11005" max="11005" width="12.140625" style="1" customWidth="1"/>
    <col min="11006" max="11006" width="33.140625" style="1" customWidth="1"/>
    <col min="11007" max="11007" width="13.7109375" style="1" customWidth="1"/>
    <col min="11008" max="11008" width="14.42578125" style="1" customWidth="1"/>
    <col min="11009" max="11009" width="14.140625" style="1" customWidth="1"/>
    <col min="11010" max="11010" width="14.28515625" style="1" customWidth="1"/>
    <col min="11011" max="11011" width="14.5703125" style="1" customWidth="1"/>
    <col min="11012" max="11012" width="14.28515625" style="1" customWidth="1"/>
    <col min="11013" max="11013" width="31.5703125" style="1" customWidth="1"/>
    <col min="11014" max="11260" width="11.42578125" style="1"/>
    <col min="11261" max="11261" width="12.140625" style="1" customWidth="1"/>
    <col min="11262" max="11262" width="33.140625" style="1" customWidth="1"/>
    <col min="11263" max="11263" width="13.7109375" style="1" customWidth="1"/>
    <col min="11264" max="11264" width="14.42578125" style="1" customWidth="1"/>
    <col min="11265" max="11265" width="14.140625" style="1" customWidth="1"/>
    <col min="11266" max="11266" width="14.28515625" style="1" customWidth="1"/>
    <col min="11267" max="11267" width="14.5703125" style="1" customWidth="1"/>
    <col min="11268" max="11268" width="14.28515625" style="1" customWidth="1"/>
    <col min="11269" max="11269" width="31.5703125" style="1" customWidth="1"/>
    <col min="11270" max="11516" width="11.42578125" style="1"/>
    <col min="11517" max="11517" width="12.140625" style="1" customWidth="1"/>
    <col min="11518" max="11518" width="33.140625" style="1" customWidth="1"/>
    <col min="11519" max="11519" width="13.7109375" style="1" customWidth="1"/>
    <col min="11520" max="11520" width="14.42578125" style="1" customWidth="1"/>
    <col min="11521" max="11521" width="14.140625" style="1" customWidth="1"/>
    <col min="11522" max="11522" width="14.28515625" style="1" customWidth="1"/>
    <col min="11523" max="11523" width="14.5703125" style="1" customWidth="1"/>
    <col min="11524" max="11524" width="14.28515625" style="1" customWidth="1"/>
    <col min="11525" max="11525" width="31.5703125" style="1" customWidth="1"/>
    <col min="11526" max="11772" width="11.42578125" style="1"/>
    <col min="11773" max="11773" width="12.140625" style="1" customWidth="1"/>
    <col min="11774" max="11774" width="33.140625" style="1" customWidth="1"/>
    <col min="11775" max="11775" width="13.7109375" style="1" customWidth="1"/>
    <col min="11776" max="11776" width="14.42578125" style="1" customWidth="1"/>
    <col min="11777" max="11777" width="14.140625" style="1" customWidth="1"/>
    <col min="11778" max="11778" width="14.28515625" style="1" customWidth="1"/>
    <col min="11779" max="11779" width="14.5703125" style="1" customWidth="1"/>
    <col min="11780" max="11780" width="14.28515625" style="1" customWidth="1"/>
    <col min="11781" max="11781" width="31.5703125" style="1" customWidth="1"/>
    <col min="11782" max="12028" width="11.42578125" style="1"/>
    <col min="12029" max="12029" width="12.140625" style="1" customWidth="1"/>
    <col min="12030" max="12030" width="33.140625" style="1" customWidth="1"/>
    <col min="12031" max="12031" width="13.7109375" style="1" customWidth="1"/>
    <col min="12032" max="12032" width="14.42578125" style="1" customWidth="1"/>
    <col min="12033" max="12033" width="14.140625" style="1" customWidth="1"/>
    <col min="12034" max="12034" width="14.28515625" style="1" customWidth="1"/>
    <col min="12035" max="12035" width="14.5703125" style="1" customWidth="1"/>
    <col min="12036" max="12036" width="14.28515625" style="1" customWidth="1"/>
    <col min="12037" max="12037" width="31.5703125" style="1" customWidth="1"/>
    <col min="12038" max="12284" width="11.42578125" style="1"/>
    <col min="12285" max="12285" width="12.140625" style="1" customWidth="1"/>
    <col min="12286" max="12286" width="33.140625" style="1" customWidth="1"/>
    <col min="12287" max="12287" width="13.7109375" style="1" customWidth="1"/>
    <col min="12288" max="12288" width="14.42578125" style="1" customWidth="1"/>
    <col min="12289" max="12289" width="14.140625" style="1" customWidth="1"/>
    <col min="12290" max="12290" width="14.28515625" style="1" customWidth="1"/>
    <col min="12291" max="12291" width="14.5703125" style="1" customWidth="1"/>
    <col min="12292" max="12292" width="14.28515625" style="1" customWidth="1"/>
    <col min="12293" max="12293" width="31.5703125" style="1" customWidth="1"/>
    <col min="12294" max="12540" width="11.42578125" style="1"/>
    <col min="12541" max="12541" width="12.140625" style="1" customWidth="1"/>
    <col min="12542" max="12542" width="33.140625" style="1" customWidth="1"/>
    <col min="12543" max="12543" width="13.7109375" style="1" customWidth="1"/>
    <col min="12544" max="12544" width="14.42578125" style="1" customWidth="1"/>
    <col min="12545" max="12545" width="14.140625" style="1" customWidth="1"/>
    <col min="12546" max="12546" width="14.28515625" style="1" customWidth="1"/>
    <col min="12547" max="12547" width="14.5703125" style="1" customWidth="1"/>
    <col min="12548" max="12548" width="14.28515625" style="1" customWidth="1"/>
    <col min="12549" max="12549" width="31.5703125" style="1" customWidth="1"/>
    <col min="12550" max="12796" width="11.42578125" style="1"/>
    <col min="12797" max="12797" width="12.140625" style="1" customWidth="1"/>
    <col min="12798" max="12798" width="33.140625" style="1" customWidth="1"/>
    <col min="12799" max="12799" width="13.7109375" style="1" customWidth="1"/>
    <col min="12800" max="12800" width="14.42578125" style="1" customWidth="1"/>
    <col min="12801" max="12801" width="14.140625" style="1" customWidth="1"/>
    <col min="12802" max="12802" width="14.28515625" style="1" customWidth="1"/>
    <col min="12803" max="12803" width="14.5703125" style="1" customWidth="1"/>
    <col min="12804" max="12804" width="14.28515625" style="1" customWidth="1"/>
    <col min="12805" max="12805" width="31.5703125" style="1" customWidth="1"/>
    <col min="12806" max="13052" width="11.42578125" style="1"/>
    <col min="13053" max="13053" width="12.140625" style="1" customWidth="1"/>
    <col min="13054" max="13054" width="33.140625" style="1" customWidth="1"/>
    <col min="13055" max="13055" width="13.7109375" style="1" customWidth="1"/>
    <col min="13056" max="13056" width="14.42578125" style="1" customWidth="1"/>
    <col min="13057" max="13057" width="14.140625" style="1" customWidth="1"/>
    <col min="13058" max="13058" width="14.28515625" style="1" customWidth="1"/>
    <col min="13059" max="13059" width="14.5703125" style="1" customWidth="1"/>
    <col min="13060" max="13060" width="14.28515625" style="1" customWidth="1"/>
    <col min="13061" max="13061" width="31.5703125" style="1" customWidth="1"/>
    <col min="13062" max="13308" width="11.42578125" style="1"/>
    <col min="13309" max="13309" width="12.140625" style="1" customWidth="1"/>
    <col min="13310" max="13310" width="33.140625" style="1" customWidth="1"/>
    <col min="13311" max="13311" width="13.7109375" style="1" customWidth="1"/>
    <col min="13312" max="13312" width="14.42578125" style="1" customWidth="1"/>
    <col min="13313" max="13313" width="14.140625" style="1" customWidth="1"/>
    <col min="13314" max="13314" width="14.28515625" style="1" customWidth="1"/>
    <col min="13315" max="13315" width="14.5703125" style="1" customWidth="1"/>
    <col min="13316" max="13316" width="14.28515625" style="1" customWidth="1"/>
    <col min="13317" max="13317" width="31.5703125" style="1" customWidth="1"/>
    <col min="13318" max="13564" width="11.42578125" style="1"/>
    <col min="13565" max="13565" width="12.140625" style="1" customWidth="1"/>
    <col min="13566" max="13566" width="33.140625" style="1" customWidth="1"/>
    <col min="13567" max="13567" width="13.7109375" style="1" customWidth="1"/>
    <col min="13568" max="13568" width="14.42578125" style="1" customWidth="1"/>
    <col min="13569" max="13569" width="14.140625" style="1" customWidth="1"/>
    <col min="13570" max="13570" width="14.28515625" style="1" customWidth="1"/>
    <col min="13571" max="13571" width="14.5703125" style="1" customWidth="1"/>
    <col min="13572" max="13572" width="14.28515625" style="1" customWidth="1"/>
    <col min="13573" max="13573" width="31.5703125" style="1" customWidth="1"/>
    <col min="13574" max="13820" width="11.42578125" style="1"/>
    <col min="13821" max="13821" width="12.140625" style="1" customWidth="1"/>
    <col min="13822" max="13822" width="33.140625" style="1" customWidth="1"/>
    <col min="13823" max="13823" width="13.7109375" style="1" customWidth="1"/>
    <col min="13824" max="13824" width="14.42578125" style="1" customWidth="1"/>
    <col min="13825" max="13825" width="14.140625" style="1" customWidth="1"/>
    <col min="13826" max="13826" width="14.28515625" style="1" customWidth="1"/>
    <col min="13827" max="13827" width="14.5703125" style="1" customWidth="1"/>
    <col min="13828" max="13828" width="14.28515625" style="1" customWidth="1"/>
    <col min="13829" max="13829" width="31.5703125" style="1" customWidth="1"/>
    <col min="13830" max="14076" width="11.42578125" style="1"/>
    <col min="14077" max="14077" width="12.140625" style="1" customWidth="1"/>
    <col min="14078" max="14078" width="33.140625" style="1" customWidth="1"/>
    <col min="14079" max="14079" width="13.7109375" style="1" customWidth="1"/>
    <col min="14080" max="14080" width="14.42578125" style="1" customWidth="1"/>
    <col min="14081" max="14081" width="14.140625" style="1" customWidth="1"/>
    <col min="14082" max="14082" width="14.28515625" style="1" customWidth="1"/>
    <col min="14083" max="14083" width="14.5703125" style="1" customWidth="1"/>
    <col min="14084" max="14084" width="14.28515625" style="1" customWidth="1"/>
    <col min="14085" max="14085" width="31.5703125" style="1" customWidth="1"/>
    <col min="14086" max="14332" width="11.42578125" style="1"/>
    <col min="14333" max="14333" width="12.140625" style="1" customWidth="1"/>
    <col min="14334" max="14334" width="33.140625" style="1" customWidth="1"/>
    <col min="14335" max="14335" width="13.7109375" style="1" customWidth="1"/>
    <col min="14336" max="14336" width="14.42578125" style="1" customWidth="1"/>
    <col min="14337" max="14337" width="14.140625" style="1" customWidth="1"/>
    <col min="14338" max="14338" width="14.28515625" style="1" customWidth="1"/>
    <col min="14339" max="14339" width="14.5703125" style="1" customWidth="1"/>
    <col min="14340" max="14340" width="14.28515625" style="1" customWidth="1"/>
    <col min="14341" max="14341" width="31.5703125" style="1" customWidth="1"/>
    <col min="14342" max="14588" width="11.42578125" style="1"/>
    <col min="14589" max="14589" width="12.140625" style="1" customWidth="1"/>
    <col min="14590" max="14590" width="33.140625" style="1" customWidth="1"/>
    <col min="14591" max="14591" width="13.7109375" style="1" customWidth="1"/>
    <col min="14592" max="14592" width="14.42578125" style="1" customWidth="1"/>
    <col min="14593" max="14593" width="14.140625" style="1" customWidth="1"/>
    <col min="14594" max="14594" width="14.28515625" style="1" customWidth="1"/>
    <col min="14595" max="14595" width="14.5703125" style="1" customWidth="1"/>
    <col min="14596" max="14596" width="14.28515625" style="1" customWidth="1"/>
    <col min="14597" max="14597" width="31.5703125" style="1" customWidth="1"/>
    <col min="14598" max="14844" width="11.42578125" style="1"/>
    <col min="14845" max="14845" width="12.140625" style="1" customWidth="1"/>
    <col min="14846" max="14846" width="33.140625" style="1" customWidth="1"/>
    <col min="14847" max="14847" width="13.7109375" style="1" customWidth="1"/>
    <col min="14848" max="14848" width="14.42578125" style="1" customWidth="1"/>
    <col min="14849" max="14849" width="14.140625" style="1" customWidth="1"/>
    <col min="14850" max="14850" width="14.28515625" style="1" customWidth="1"/>
    <col min="14851" max="14851" width="14.5703125" style="1" customWidth="1"/>
    <col min="14852" max="14852" width="14.28515625" style="1" customWidth="1"/>
    <col min="14853" max="14853" width="31.5703125" style="1" customWidth="1"/>
    <col min="14854" max="15100" width="11.42578125" style="1"/>
    <col min="15101" max="15101" width="12.140625" style="1" customWidth="1"/>
    <col min="15102" max="15102" width="33.140625" style="1" customWidth="1"/>
    <col min="15103" max="15103" width="13.7109375" style="1" customWidth="1"/>
    <col min="15104" max="15104" width="14.42578125" style="1" customWidth="1"/>
    <col min="15105" max="15105" width="14.140625" style="1" customWidth="1"/>
    <col min="15106" max="15106" width="14.28515625" style="1" customWidth="1"/>
    <col min="15107" max="15107" width="14.5703125" style="1" customWidth="1"/>
    <col min="15108" max="15108" width="14.28515625" style="1" customWidth="1"/>
    <col min="15109" max="15109" width="31.5703125" style="1" customWidth="1"/>
    <col min="15110" max="15356" width="11.42578125" style="1"/>
    <col min="15357" max="15357" width="12.140625" style="1" customWidth="1"/>
    <col min="15358" max="15358" width="33.140625" style="1" customWidth="1"/>
    <col min="15359" max="15359" width="13.7109375" style="1" customWidth="1"/>
    <col min="15360" max="15360" width="14.42578125" style="1" customWidth="1"/>
    <col min="15361" max="15361" width="14.140625" style="1" customWidth="1"/>
    <col min="15362" max="15362" width="14.28515625" style="1" customWidth="1"/>
    <col min="15363" max="15363" width="14.5703125" style="1" customWidth="1"/>
    <col min="15364" max="15364" width="14.28515625" style="1" customWidth="1"/>
    <col min="15365" max="15365" width="31.5703125" style="1" customWidth="1"/>
    <col min="15366" max="15612" width="11.42578125" style="1"/>
    <col min="15613" max="15613" width="12.140625" style="1" customWidth="1"/>
    <col min="15614" max="15614" width="33.140625" style="1" customWidth="1"/>
    <col min="15615" max="15615" width="13.7109375" style="1" customWidth="1"/>
    <col min="15616" max="15616" width="14.42578125" style="1" customWidth="1"/>
    <col min="15617" max="15617" width="14.140625" style="1" customWidth="1"/>
    <col min="15618" max="15618" width="14.28515625" style="1" customWidth="1"/>
    <col min="15619" max="15619" width="14.5703125" style="1" customWidth="1"/>
    <col min="15620" max="15620" width="14.28515625" style="1" customWidth="1"/>
    <col min="15621" max="15621" width="31.5703125" style="1" customWidth="1"/>
    <col min="15622" max="15868" width="11.42578125" style="1"/>
    <col min="15869" max="15869" width="12.140625" style="1" customWidth="1"/>
    <col min="15870" max="15870" width="33.140625" style="1" customWidth="1"/>
    <col min="15871" max="15871" width="13.7109375" style="1" customWidth="1"/>
    <col min="15872" max="15872" width="14.42578125" style="1" customWidth="1"/>
    <col min="15873" max="15873" width="14.140625" style="1" customWidth="1"/>
    <col min="15874" max="15874" width="14.28515625" style="1" customWidth="1"/>
    <col min="15875" max="15875" width="14.5703125" style="1" customWidth="1"/>
    <col min="15876" max="15876" width="14.28515625" style="1" customWidth="1"/>
    <col min="15877" max="15877" width="31.5703125" style="1" customWidth="1"/>
    <col min="15878" max="16124" width="11.42578125" style="1"/>
    <col min="16125" max="16125" width="12.140625" style="1" customWidth="1"/>
    <col min="16126" max="16126" width="33.140625" style="1" customWidth="1"/>
    <col min="16127" max="16127" width="13.7109375" style="1" customWidth="1"/>
    <col min="16128" max="16128" width="14.42578125" style="1" customWidth="1"/>
    <col min="16129" max="16129" width="14.140625" style="1" customWidth="1"/>
    <col min="16130" max="16130" width="14.28515625" style="1" customWidth="1"/>
    <col min="16131" max="16131" width="14.5703125" style="1" customWidth="1"/>
    <col min="16132" max="16132" width="14.28515625" style="1" customWidth="1"/>
    <col min="16133" max="16133" width="31.5703125" style="1" customWidth="1"/>
    <col min="16134" max="16384" width="11.42578125" style="1"/>
  </cols>
  <sheetData>
    <row r="1" spans="1:12" ht="14.25" x14ac:dyDescent="0.2">
      <c r="A1" s="3"/>
      <c r="B1" s="3"/>
      <c r="C1" s="9"/>
      <c r="D1" s="9"/>
      <c r="E1" s="9"/>
      <c r="F1" s="9"/>
      <c r="G1" s="9"/>
    </row>
    <row r="2" spans="1:12" ht="15" x14ac:dyDescent="0.25">
      <c r="A2" s="4"/>
      <c r="B2" s="3"/>
      <c r="C2" s="7"/>
      <c r="D2" s="7"/>
      <c r="E2" s="7"/>
      <c r="F2" s="7"/>
      <c r="G2" s="9"/>
    </row>
    <row r="3" spans="1:12" s="2" customFormat="1" ht="15" x14ac:dyDescent="0.2">
      <c r="A3" s="49" t="s">
        <v>123</v>
      </c>
      <c r="B3" s="50"/>
      <c r="C3" s="50"/>
      <c r="D3" s="50"/>
      <c r="E3" s="50"/>
      <c r="F3" s="50"/>
      <c r="G3" s="51"/>
    </row>
    <row r="4" spans="1:12" s="2" customFormat="1" ht="15" x14ac:dyDescent="0.2">
      <c r="A4" s="46" t="s">
        <v>126</v>
      </c>
      <c r="B4" s="47"/>
      <c r="C4" s="47"/>
      <c r="D4" s="47"/>
      <c r="E4" s="47"/>
      <c r="F4" s="47"/>
      <c r="G4" s="48"/>
    </row>
    <row r="5" spans="1:12" ht="15" x14ac:dyDescent="0.2">
      <c r="A5" s="52" t="s">
        <v>205</v>
      </c>
      <c r="B5" s="53"/>
      <c r="C5" s="53"/>
      <c r="D5" s="53"/>
      <c r="E5" s="53"/>
      <c r="F5" s="53"/>
      <c r="G5" s="54"/>
    </row>
    <row r="6" spans="1:12" x14ac:dyDescent="0.2">
      <c r="A6" s="15"/>
      <c r="B6" s="15"/>
      <c r="C6" s="16"/>
      <c r="D6" s="16"/>
      <c r="E6" s="16"/>
      <c r="F6" s="16"/>
      <c r="G6" s="16"/>
    </row>
    <row r="7" spans="1:12" x14ac:dyDescent="0.2">
      <c r="A7" s="55" t="s">
        <v>156</v>
      </c>
      <c r="B7" s="55" t="s">
        <v>0</v>
      </c>
      <c r="C7" s="56" t="s">
        <v>2</v>
      </c>
      <c r="D7" s="56" t="s">
        <v>3</v>
      </c>
      <c r="E7" s="56" t="s">
        <v>4</v>
      </c>
      <c r="F7" s="56"/>
      <c r="G7" s="56" t="s">
        <v>5</v>
      </c>
    </row>
    <row r="8" spans="1:12" x14ac:dyDescent="0.2">
      <c r="A8" s="55"/>
      <c r="B8" s="55"/>
      <c r="C8" s="56"/>
      <c r="D8" s="56"/>
      <c r="E8" s="14" t="s">
        <v>6</v>
      </c>
      <c r="F8" s="14" t="s">
        <v>7</v>
      </c>
      <c r="G8" s="56"/>
    </row>
    <row r="9" spans="1:12" x14ac:dyDescent="0.2">
      <c r="A9" s="35">
        <v>51</v>
      </c>
      <c r="B9" s="37" t="s">
        <v>157</v>
      </c>
      <c r="C9" s="36">
        <v>12</v>
      </c>
      <c r="D9" s="36"/>
      <c r="E9" s="36"/>
      <c r="F9" s="36"/>
      <c r="G9" s="36"/>
      <c r="K9" s="45"/>
      <c r="L9" s="45"/>
    </row>
    <row r="10" spans="1:12" x14ac:dyDescent="0.2">
      <c r="A10" s="38"/>
      <c r="B10" s="25" t="s">
        <v>195</v>
      </c>
      <c r="C10" s="27">
        <v>12</v>
      </c>
      <c r="D10" s="20">
        <v>17.149999999999999</v>
      </c>
      <c r="E10" s="20"/>
      <c r="F10" s="20"/>
      <c r="G10" s="21">
        <v>29.15</v>
      </c>
      <c r="K10" s="45"/>
      <c r="L10" s="45"/>
    </row>
    <row r="11" spans="1:12" x14ac:dyDescent="0.2">
      <c r="A11" s="39">
        <v>61</v>
      </c>
      <c r="B11" s="40" t="s">
        <v>158</v>
      </c>
      <c r="C11" s="43">
        <v>30000</v>
      </c>
      <c r="D11" s="20"/>
      <c r="E11" s="20"/>
      <c r="F11" s="20"/>
      <c r="G11" s="21">
        <f>+C11+D11+E11-F11</f>
        <v>30000</v>
      </c>
      <c r="K11" s="45"/>
      <c r="L11" s="45"/>
    </row>
    <row r="12" spans="1:12" x14ac:dyDescent="0.2">
      <c r="A12" s="25" t="s">
        <v>159</v>
      </c>
      <c r="B12" s="26" t="s">
        <v>196</v>
      </c>
      <c r="C12" s="27">
        <v>30000</v>
      </c>
      <c r="D12" s="20"/>
      <c r="E12" s="20"/>
      <c r="F12" s="20"/>
      <c r="G12" s="21"/>
      <c r="K12" s="45"/>
      <c r="L12" s="45"/>
    </row>
    <row r="13" spans="1:12" x14ac:dyDescent="0.2">
      <c r="A13" s="39"/>
      <c r="B13" s="26" t="s">
        <v>151</v>
      </c>
      <c r="C13" s="27">
        <v>30000</v>
      </c>
      <c r="D13" s="20"/>
      <c r="E13" s="20"/>
      <c r="F13" s="20"/>
      <c r="G13" s="21"/>
      <c r="K13" s="45"/>
      <c r="L13" s="45"/>
    </row>
    <row r="14" spans="1:12" x14ac:dyDescent="0.2">
      <c r="A14" s="39">
        <v>62</v>
      </c>
      <c r="B14" s="40" t="s">
        <v>160</v>
      </c>
      <c r="C14" s="27"/>
      <c r="D14" s="20"/>
      <c r="E14" s="20"/>
      <c r="F14" s="20"/>
      <c r="G14" s="21"/>
      <c r="K14" s="45"/>
      <c r="L14" s="45"/>
    </row>
    <row r="15" spans="1:12" x14ac:dyDescent="0.2">
      <c r="A15" s="25" t="s">
        <v>161</v>
      </c>
      <c r="B15" s="26" t="s">
        <v>162</v>
      </c>
      <c r="C15" s="27"/>
      <c r="D15" s="20">
        <v>48000</v>
      </c>
      <c r="E15" s="20"/>
      <c r="F15" s="20"/>
      <c r="G15" s="21">
        <v>48000</v>
      </c>
      <c r="K15" s="45"/>
      <c r="L15" s="45"/>
    </row>
    <row r="16" spans="1:12" x14ac:dyDescent="0.2">
      <c r="A16" s="39"/>
      <c r="B16" s="26" t="s">
        <v>162</v>
      </c>
      <c r="C16" s="27"/>
      <c r="D16" s="20"/>
      <c r="E16" s="20"/>
      <c r="F16" s="20"/>
      <c r="G16" s="21"/>
      <c r="K16" s="45"/>
      <c r="L16" s="45"/>
    </row>
    <row r="17" spans="1:12" x14ac:dyDescent="0.2">
      <c r="A17" s="39">
        <v>73</v>
      </c>
      <c r="B17" s="40" t="s">
        <v>163</v>
      </c>
      <c r="C17" s="43">
        <v>51734936.420000002</v>
      </c>
      <c r="D17" s="20"/>
      <c r="E17" s="20"/>
      <c r="F17" s="20"/>
      <c r="G17" s="21"/>
      <c r="K17" s="45"/>
      <c r="L17" s="45"/>
    </row>
    <row r="18" spans="1:12" x14ac:dyDescent="0.2">
      <c r="A18" s="25" t="s">
        <v>164</v>
      </c>
      <c r="B18" s="26" t="s">
        <v>127</v>
      </c>
      <c r="C18" s="27">
        <v>18188354.93</v>
      </c>
      <c r="D18" s="20">
        <v>2580903</v>
      </c>
      <c r="E18" s="20"/>
      <c r="F18" s="20"/>
      <c r="G18" s="21">
        <f>SUM(C18:F18)</f>
        <v>20769257.93</v>
      </c>
      <c r="K18" s="45"/>
      <c r="L18" s="45"/>
    </row>
    <row r="19" spans="1:12" x14ac:dyDescent="0.2">
      <c r="A19" s="25" t="s">
        <v>165</v>
      </c>
      <c r="B19" s="26" t="s">
        <v>128</v>
      </c>
      <c r="C19" s="27">
        <v>242367.04</v>
      </c>
      <c r="D19" s="20">
        <v>8924.34</v>
      </c>
      <c r="E19" s="20"/>
      <c r="F19" s="20"/>
      <c r="G19" s="21">
        <f>SUM(C19:F19)</f>
        <v>251291.38</v>
      </c>
      <c r="K19" s="45"/>
      <c r="L19" s="45"/>
    </row>
    <row r="20" spans="1:12" x14ac:dyDescent="0.2">
      <c r="A20" s="25" t="s">
        <v>166</v>
      </c>
      <c r="B20" s="26" t="s">
        <v>129</v>
      </c>
      <c r="C20" s="27">
        <v>1565125.04</v>
      </c>
      <c r="D20" s="20"/>
      <c r="E20" s="20"/>
      <c r="F20" s="20"/>
      <c r="G20" s="21">
        <f>SUM(C20:F20)</f>
        <v>1565125.04</v>
      </c>
      <c r="K20" s="45"/>
      <c r="L20" s="45"/>
    </row>
    <row r="21" spans="1:12" x14ac:dyDescent="0.2">
      <c r="A21" s="25" t="s">
        <v>167</v>
      </c>
      <c r="B21" s="26" t="s">
        <v>130</v>
      </c>
      <c r="C21" s="27">
        <v>4752960.5199999996</v>
      </c>
      <c r="D21" s="20">
        <v>442041.41</v>
      </c>
      <c r="E21" s="20"/>
      <c r="F21" s="20"/>
      <c r="G21" s="21">
        <f>SUM(C21:F21)</f>
        <v>5195001.93</v>
      </c>
      <c r="K21" s="45"/>
      <c r="L21" s="45"/>
    </row>
    <row r="22" spans="1:12" x14ac:dyDescent="0.2">
      <c r="A22" s="25" t="s">
        <v>168</v>
      </c>
      <c r="B22" s="26" t="s">
        <v>131</v>
      </c>
      <c r="C22" s="27">
        <v>7055570.0899999999</v>
      </c>
      <c r="D22" s="20"/>
      <c r="E22" s="20"/>
      <c r="F22" s="20"/>
      <c r="G22" s="21">
        <f>SUM(C22:F22)</f>
        <v>7055570.0899999999</v>
      </c>
      <c r="K22" s="45"/>
      <c r="L22" s="45"/>
    </row>
    <row r="23" spans="1:12" x14ac:dyDescent="0.2">
      <c r="A23" s="25" t="s">
        <v>169</v>
      </c>
      <c r="B23" s="26" t="s">
        <v>132</v>
      </c>
      <c r="C23" s="27">
        <v>125141.34</v>
      </c>
      <c r="D23" s="20">
        <v>391.8</v>
      </c>
      <c r="E23" s="20"/>
      <c r="F23" s="20"/>
      <c r="G23" s="21">
        <f>SUM(C23:F23)</f>
        <v>125533.14</v>
      </c>
      <c r="K23" s="58"/>
      <c r="L23" s="58"/>
    </row>
    <row r="24" spans="1:12" x14ac:dyDescent="0.2">
      <c r="A24" s="25" t="s">
        <v>170</v>
      </c>
      <c r="B24" s="26" t="s">
        <v>133</v>
      </c>
      <c r="C24" s="27">
        <v>5762079.9100000001</v>
      </c>
      <c r="D24" s="20"/>
      <c r="E24" s="20"/>
      <c r="F24" s="20"/>
      <c r="G24" s="21">
        <f>SUM(C24:F24)</f>
        <v>5762079.9100000001</v>
      </c>
    </row>
    <row r="25" spans="1:12" x14ac:dyDescent="0.2">
      <c r="A25" s="25" t="s">
        <v>170</v>
      </c>
      <c r="B25" s="26" t="s">
        <v>134</v>
      </c>
      <c r="C25" s="27">
        <v>49002.22</v>
      </c>
      <c r="D25" s="20">
        <v>13638.75</v>
      </c>
      <c r="E25" s="20"/>
      <c r="F25" s="20"/>
      <c r="G25" s="21">
        <f>SUM(C25:F25)</f>
        <v>62640.97</v>
      </c>
    </row>
    <row r="26" spans="1:12" x14ac:dyDescent="0.2">
      <c r="A26" s="25" t="s">
        <v>171</v>
      </c>
      <c r="B26" s="26" t="s">
        <v>135</v>
      </c>
      <c r="C26" s="27">
        <v>465742.19</v>
      </c>
      <c r="D26" s="20"/>
      <c r="E26" s="20"/>
      <c r="F26" s="20"/>
      <c r="G26" s="21">
        <f>SUM(C26:F26)</f>
        <v>465742.19</v>
      </c>
    </row>
    <row r="27" spans="1:12" x14ac:dyDescent="0.2">
      <c r="A27" s="25" t="s">
        <v>172</v>
      </c>
      <c r="B27" s="26" t="s">
        <v>136</v>
      </c>
      <c r="C27" s="27">
        <v>458961.17</v>
      </c>
      <c r="D27" s="20"/>
      <c r="E27" s="20"/>
      <c r="F27" s="20"/>
      <c r="G27" s="21">
        <f>SUM(C27:F27)</f>
        <v>458961.17</v>
      </c>
    </row>
    <row r="28" spans="1:12" x14ac:dyDescent="0.2">
      <c r="A28" s="25" t="s">
        <v>173</v>
      </c>
      <c r="B28" s="26" t="s">
        <v>137</v>
      </c>
      <c r="C28" s="27">
        <v>3129030.13</v>
      </c>
      <c r="D28" s="20">
        <v>1940947.46</v>
      </c>
      <c r="E28" s="20"/>
      <c r="F28" s="20"/>
      <c r="G28" s="21">
        <f>SUM(C28:F28)</f>
        <v>5069977.59</v>
      </c>
    </row>
    <row r="29" spans="1:12" x14ac:dyDescent="0.2">
      <c r="A29" s="25" t="s">
        <v>174</v>
      </c>
      <c r="B29" s="26" t="s">
        <v>138</v>
      </c>
      <c r="C29" s="27">
        <v>4415.67</v>
      </c>
      <c r="D29" s="20"/>
      <c r="E29" s="20"/>
      <c r="F29" s="20"/>
      <c r="G29" s="21">
        <f>SUM(C29:F29)</f>
        <v>4415.67</v>
      </c>
    </row>
    <row r="30" spans="1:12" x14ac:dyDescent="0.2">
      <c r="A30" s="25" t="s">
        <v>175</v>
      </c>
      <c r="B30" s="26" t="s">
        <v>139</v>
      </c>
      <c r="C30" s="27">
        <v>2732753.23</v>
      </c>
      <c r="D30" s="20"/>
      <c r="E30" s="20"/>
      <c r="F30" s="20"/>
      <c r="G30" s="21">
        <f>SUM(C30:F30)</f>
        <v>2732753.23</v>
      </c>
    </row>
    <row r="31" spans="1:12" x14ac:dyDescent="0.2">
      <c r="A31" s="25" t="s">
        <v>176</v>
      </c>
      <c r="B31" s="26" t="s">
        <v>140</v>
      </c>
      <c r="C31" s="27">
        <v>6049426.2599999998</v>
      </c>
      <c r="D31" s="20">
        <v>370739.55</v>
      </c>
      <c r="E31" s="20"/>
      <c r="F31" s="20"/>
      <c r="G31" s="21">
        <f>SUM(C31:F31)</f>
        <v>6420165.8099999996</v>
      </c>
    </row>
    <row r="32" spans="1:12" x14ac:dyDescent="0.2">
      <c r="A32" s="28" t="s">
        <v>177</v>
      </c>
      <c r="B32" s="29" t="s">
        <v>141</v>
      </c>
      <c r="C32" s="30">
        <v>419452.56</v>
      </c>
      <c r="D32" s="20"/>
      <c r="E32" s="20"/>
      <c r="F32" s="20"/>
      <c r="G32" s="21">
        <f>SUM(C32:F32)</f>
        <v>419452.56</v>
      </c>
    </row>
    <row r="33" spans="1:7" x14ac:dyDescent="0.2">
      <c r="A33" s="28" t="s">
        <v>178</v>
      </c>
      <c r="B33" s="29" t="s">
        <v>142</v>
      </c>
      <c r="C33" s="30">
        <v>28033.84</v>
      </c>
      <c r="D33" s="20">
        <v>6123.75</v>
      </c>
      <c r="E33" s="20"/>
      <c r="F33" s="20"/>
      <c r="G33" s="21">
        <f>SUM(C33:F33)</f>
        <v>34157.589999999997</v>
      </c>
    </row>
    <row r="34" spans="1:7" x14ac:dyDescent="0.2">
      <c r="A34" s="28" t="s">
        <v>179</v>
      </c>
      <c r="B34" s="29" t="s">
        <v>143</v>
      </c>
      <c r="C34" s="30"/>
      <c r="D34" s="20">
        <v>4500</v>
      </c>
      <c r="E34" s="20"/>
      <c r="F34" s="20"/>
      <c r="G34" s="21">
        <f>SUM(C34:F34)</f>
        <v>4500</v>
      </c>
    </row>
    <row r="35" spans="1:7" x14ac:dyDescent="0.2">
      <c r="A35" s="28" t="s">
        <v>180</v>
      </c>
      <c r="B35" s="29" t="s">
        <v>144</v>
      </c>
      <c r="C35" s="30">
        <v>36168.160000000003</v>
      </c>
      <c r="D35" s="20"/>
      <c r="E35" s="20"/>
      <c r="F35" s="20"/>
      <c r="G35" s="21">
        <f>SUM(C35:F35)</f>
        <v>36168.160000000003</v>
      </c>
    </row>
    <row r="36" spans="1:7" x14ac:dyDescent="0.2">
      <c r="A36" s="28" t="s">
        <v>181</v>
      </c>
      <c r="B36" s="29" t="s">
        <v>145</v>
      </c>
      <c r="C36" s="30">
        <v>35392.28</v>
      </c>
      <c r="D36" s="20">
        <v>12516.72</v>
      </c>
      <c r="E36" s="20"/>
      <c r="F36" s="20"/>
      <c r="G36" s="21">
        <f>SUM(C36:F36)</f>
        <v>47909</v>
      </c>
    </row>
    <row r="37" spans="1:7" x14ac:dyDescent="0.2">
      <c r="A37" s="28" t="s">
        <v>182</v>
      </c>
      <c r="B37" s="29" t="s">
        <v>146</v>
      </c>
      <c r="C37" s="30">
        <v>31421.119999999999</v>
      </c>
      <c r="D37" s="20"/>
      <c r="E37" s="20"/>
      <c r="F37" s="20"/>
      <c r="G37" s="21">
        <f>SUM(C37:F37)</f>
        <v>31421.119999999999</v>
      </c>
    </row>
    <row r="38" spans="1:7" x14ac:dyDescent="0.2">
      <c r="A38" s="28" t="s">
        <v>183</v>
      </c>
      <c r="B38" s="29" t="s">
        <v>147</v>
      </c>
      <c r="C38" s="30">
        <v>10503.84</v>
      </c>
      <c r="D38" s="20"/>
      <c r="E38" s="20"/>
      <c r="F38" s="20"/>
      <c r="G38" s="21">
        <f>SUM(C38:F38)</f>
        <v>10503.84</v>
      </c>
    </row>
    <row r="39" spans="1:7" x14ac:dyDescent="0.2">
      <c r="A39" s="28" t="s">
        <v>184</v>
      </c>
      <c r="B39" s="29" t="s">
        <v>148</v>
      </c>
      <c r="C39" s="30">
        <v>9498.36</v>
      </c>
      <c r="D39" s="20"/>
      <c r="E39" s="20"/>
      <c r="F39" s="20"/>
      <c r="G39" s="21">
        <f>SUM(C39:F39)</f>
        <v>9498.36</v>
      </c>
    </row>
    <row r="40" spans="1:7" x14ac:dyDescent="0.2">
      <c r="A40" s="28" t="s">
        <v>185</v>
      </c>
      <c r="B40" s="29" t="s">
        <v>149</v>
      </c>
      <c r="C40" s="30">
        <v>382177.28000000003</v>
      </c>
      <c r="D40" s="20"/>
      <c r="E40" s="20"/>
      <c r="F40" s="20"/>
      <c r="G40" s="21">
        <f>SUM(C40:F40)</f>
        <v>382177.28000000003</v>
      </c>
    </row>
    <row r="41" spans="1:7" x14ac:dyDescent="0.2">
      <c r="A41" s="28" t="s">
        <v>186</v>
      </c>
      <c r="B41" s="29" t="s">
        <v>187</v>
      </c>
      <c r="C41" s="30">
        <v>14180.16</v>
      </c>
      <c r="D41" s="20"/>
      <c r="E41" s="20"/>
      <c r="F41" s="20"/>
      <c r="G41" s="21">
        <f>SUM(C41:F41)</f>
        <v>14180.16</v>
      </c>
    </row>
    <row r="42" spans="1:7" x14ac:dyDescent="0.2">
      <c r="A42" s="28" t="s">
        <v>188</v>
      </c>
      <c r="B42" s="29" t="s">
        <v>192</v>
      </c>
      <c r="C42" s="30">
        <v>939.56</v>
      </c>
      <c r="D42" s="20"/>
      <c r="E42" s="20"/>
      <c r="F42" s="20"/>
      <c r="G42" s="21">
        <f>SUM(C42:F42)</f>
        <v>939.56</v>
      </c>
    </row>
    <row r="43" spans="1:7" x14ac:dyDescent="0.2">
      <c r="A43" s="28" t="s">
        <v>189</v>
      </c>
      <c r="B43" s="29" t="s">
        <v>193</v>
      </c>
      <c r="C43" s="30">
        <v>78105.649999999994</v>
      </c>
      <c r="D43" s="20"/>
      <c r="E43" s="20"/>
      <c r="F43" s="20"/>
      <c r="G43" s="21">
        <f>SUM(C43:F43)</f>
        <v>78105.649999999994</v>
      </c>
    </row>
    <row r="44" spans="1:7" x14ac:dyDescent="0.2">
      <c r="A44" s="28" t="s">
        <v>190</v>
      </c>
      <c r="B44" s="29" t="s">
        <v>150</v>
      </c>
      <c r="C44" s="30">
        <v>58590.52</v>
      </c>
      <c r="D44" s="20">
        <v>97653.45</v>
      </c>
      <c r="E44" s="20"/>
      <c r="F44" s="20"/>
      <c r="G44" s="21">
        <f>SUM(C44:F44)</f>
        <v>156243.97</v>
      </c>
    </row>
    <row r="45" spans="1:7" x14ac:dyDescent="0.2">
      <c r="A45" s="28" t="s">
        <v>191</v>
      </c>
      <c r="B45" s="29" t="s">
        <v>194</v>
      </c>
      <c r="C45" s="30">
        <v>49543.35</v>
      </c>
      <c r="D45" s="20"/>
      <c r="E45" s="20"/>
      <c r="F45" s="20"/>
      <c r="G45" s="21">
        <f>SUM(C45:F45)</f>
        <v>49543.35</v>
      </c>
    </row>
    <row r="46" spans="1:7" x14ac:dyDescent="0.2">
      <c r="A46" s="41">
        <v>79</v>
      </c>
      <c r="B46" s="29" t="s">
        <v>197</v>
      </c>
      <c r="C46" s="30"/>
      <c r="D46" s="20"/>
      <c r="E46" s="20"/>
      <c r="F46" s="20"/>
      <c r="G46" s="21">
        <f t="shared" ref="G46:G50" si="0">+C46+D46+E46-F46</f>
        <v>0</v>
      </c>
    </row>
    <row r="47" spans="1:7" x14ac:dyDescent="0.2">
      <c r="A47" s="28" t="s">
        <v>198</v>
      </c>
      <c r="B47" s="29" t="s">
        <v>199</v>
      </c>
      <c r="C47" s="30"/>
      <c r="D47" s="20"/>
      <c r="E47" s="20"/>
      <c r="F47" s="20"/>
      <c r="G47" s="21">
        <f t="shared" si="0"/>
        <v>0</v>
      </c>
    </row>
    <row r="48" spans="1:7" x14ac:dyDescent="0.2">
      <c r="A48" s="28" t="s">
        <v>198</v>
      </c>
      <c r="B48" s="29" t="s">
        <v>200</v>
      </c>
      <c r="C48" s="30"/>
      <c r="D48" s="20">
        <v>36228.11</v>
      </c>
      <c r="E48" s="20"/>
      <c r="F48" s="20"/>
      <c r="G48" s="21">
        <f t="shared" si="0"/>
        <v>36228.11</v>
      </c>
    </row>
    <row r="49" spans="1:7" x14ac:dyDescent="0.2">
      <c r="A49" s="41">
        <v>82</v>
      </c>
      <c r="B49" s="42" t="s">
        <v>201</v>
      </c>
      <c r="C49" s="44">
        <v>3660000</v>
      </c>
      <c r="D49" s="20"/>
      <c r="E49" s="20"/>
      <c r="F49" s="20"/>
      <c r="G49" s="21"/>
    </row>
    <row r="50" spans="1:7" x14ac:dyDescent="0.2">
      <c r="A50" s="28" t="s">
        <v>152</v>
      </c>
      <c r="B50" s="29" t="s">
        <v>153</v>
      </c>
      <c r="C50" s="30">
        <v>1710000</v>
      </c>
      <c r="D50" s="20"/>
      <c r="E50" s="20"/>
      <c r="F50" s="20"/>
      <c r="G50" s="21">
        <f t="shared" si="0"/>
        <v>1710000</v>
      </c>
    </row>
    <row r="51" spans="1:7" x14ac:dyDescent="0.2">
      <c r="A51" s="28" t="s">
        <v>154</v>
      </c>
      <c r="B51" s="29" t="s">
        <v>155</v>
      </c>
      <c r="C51" s="30">
        <v>1950000</v>
      </c>
      <c r="D51" s="20"/>
      <c r="E51" s="20"/>
      <c r="F51" s="20"/>
      <c r="G51" s="21">
        <f t="shared" ref="G51" si="1">+C51+D51+E51-F51</f>
        <v>1950000</v>
      </c>
    </row>
    <row r="52" spans="1:7" x14ac:dyDescent="0.2">
      <c r="A52" s="41">
        <v>91</v>
      </c>
      <c r="B52" s="42" t="s">
        <v>202</v>
      </c>
      <c r="C52" s="44">
        <v>1032000</v>
      </c>
      <c r="D52" s="20"/>
      <c r="E52" s="20"/>
      <c r="F52" s="20"/>
      <c r="G52" s="21"/>
    </row>
    <row r="53" spans="1:7" x14ac:dyDescent="0.2">
      <c r="A53" s="28" t="s">
        <v>203</v>
      </c>
      <c r="B53" s="29" t="s">
        <v>204</v>
      </c>
      <c r="C53" s="30">
        <v>1032000</v>
      </c>
      <c r="D53" s="20"/>
      <c r="E53" s="20"/>
      <c r="F53" s="20"/>
      <c r="G53" s="21">
        <v>1032000</v>
      </c>
    </row>
    <row r="54" spans="1:7" x14ac:dyDescent="0.2">
      <c r="A54" s="31"/>
      <c r="B54" s="32" t="s">
        <v>124</v>
      </c>
      <c r="C54" s="21">
        <f>SUM(C9,C11,C17,C49,C52)</f>
        <v>56456948.420000002</v>
      </c>
      <c r="D54" s="21">
        <f>SUM(D10:D51)</f>
        <v>5562625.4900000002</v>
      </c>
      <c r="E54" s="21">
        <f>SUM(E10:E51)</f>
        <v>0</v>
      </c>
      <c r="F54" s="21">
        <f>SUM(F10:F51)</f>
        <v>0</v>
      </c>
      <c r="G54" s="21">
        <f>SUM(G9:G53)</f>
        <v>62019573.909999996</v>
      </c>
    </row>
    <row r="55" spans="1:7" x14ac:dyDescent="0.2">
      <c r="A55" s="6"/>
      <c r="B55" s="8"/>
      <c r="C55" s="11"/>
      <c r="D55" s="11"/>
      <c r="E55" s="11"/>
      <c r="F55" s="11"/>
      <c r="G55" s="11"/>
    </row>
    <row r="56" spans="1:7" x14ac:dyDescent="0.2">
      <c r="A56" s="6"/>
      <c r="B56" s="8"/>
      <c r="C56" s="11"/>
      <c r="D56" s="11"/>
      <c r="E56" s="11"/>
      <c r="F56" s="11"/>
      <c r="G56" s="11"/>
    </row>
  </sheetData>
  <mergeCells count="9">
    <mergeCell ref="A3:G3"/>
    <mergeCell ref="A4:G4"/>
    <mergeCell ref="A5:G5"/>
    <mergeCell ref="A7:A8"/>
    <mergeCell ref="B7:B8"/>
    <mergeCell ref="C7:C8"/>
    <mergeCell ref="D7:D8"/>
    <mergeCell ref="E7:F7"/>
    <mergeCell ref="G7:G8"/>
  </mergeCells>
  <conditionalFormatting sqref="A51:A53">
    <cfRule type="duplicateValues" dxfId="0" priority="4"/>
  </conditionalFormatting>
  <pageMargins left="0.70866141732283472" right="0.70866141732283472" top="0.94488188976377963" bottom="0.74803149606299213" header="0.31496062992125984" footer="0.31496062992125984"/>
  <pageSetup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335CF-BD03-4D8E-9AB1-E07417C01670}">
  <dimension ref="A3:E19"/>
  <sheetViews>
    <sheetView workbookViewId="0">
      <selection activeCell="F14" sqref="F14"/>
    </sheetView>
  </sheetViews>
  <sheetFormatPr baseColWidth="10" defaultRowHeight="15" x14ac:dyDescent="0.25"/>
  <cols>
    <col min="3" max="3" width="17.85546875" customWidth="1"/>
    <col min="4" max="4" width="16.28515625" customWidth="1"/>
    <col min="5" max="5" width="19.7109375" customWidth="1"/>
  </cols>
  <sheetData>
    <row r="3" spans="1:5" x14ac:dyDescent="0.25">
      <c r="A3" s="1"/>
      <c r="B3" s="1" t="s">
        <v>210</v>
      </c>
      <c r="C3" s="1" t="s">
        <v>206</v>
      </c>
      <c r="D3" s="1" t="s">
        <v>207</v>
      </c>
      <c r="E3" s="1" t="s">
        <v>208</v>
      </c>
    </row>
    <row r="4" spans="1:5" x14ac:dyDescent="0.25">
      <c r="A4" s="1">
        <v>1</v>
      </c>
      <c r="B4" s="1" t="s">
        <v>157</v>
      </c>
      <c r="C4" s="45">
        <v>12</v>
      </c>
      <c r="D4" s="45">
        <v>29.15</v>
      </c>
      <c r="E4" s="57">
        <v>17.149999999999999</v>
      </c>
    </row>
    <row r="5" spans="1:5" x14ac:dyDescent="0.25">
      <c r="A5" s="1">
        <v>2</v>
      </c>
      <c r="B5" s="1" t="s">
        <v>209</v>
      </c>
      <c r="C5" s="45">
        <v>0</v>
      </c>
      <c r="D5" s="45">
        <v>48000</v>
      </c>
      <c r="E5" s="57">
        <v>48000</v>
      </c>
    </row>
    <row r="6" spans="1:5" x14ac:dyDescent="0.25">
      <c r="A6" s="1">
        <v>3</v>
      </c>
      <c r="B6" s="1" t="s">
        <v>211</v>
      </c>
      <c r="C6" s="45">
        <v>18188354.93</v>
      </c>
      <c r="D6" s="45">
        <v>20669258.09</v>
      </c>
      <c r="E6" s="57">
        <v>2580903</v>
      </c>
    </row>
    <row r="7" spans="1:5" x14ac:dyDescent="0.25">
      <c r="A7" s="1">
        <v>4</v>
      </c>
      <c r="B7" s="1" t="s">
        <v>212</v>
      </c>
      <c r="C7" s="45">
        <v>242367.04</v>
      </c>
      <c r="D7" s="45">
        <v>251291.38</v>
      </c>
      <c r="E7" s="57">
        <f t="shared" ref="E7:E13" si="0">(D7-C7)</f>
        <v>8924.3399999999965</v>
      </c>
    </row>
    <row r="8" spans="1:5" x14ac:dyDescent="0.25">
      <c r="A8" s="1">
        <v>5</v>
      </c>
      <c r="B8" s="1" t="s">
        <v>213</v>
      </c>
      <c r="C8" s="45">
        <v>4752960.5199999996</v>
      </c>
      <c r="D8" s="45">
        <v>5194001.93</v>
      </c>
      <c r="E8" s="57">
        <v>442041.41</v>
      </c>
    </row>
    <row r="9" spans="1:5" x14ac:dyDescent="0.25">
      <c r="A9" s="1">
        <v>6</v>
      </c>
      <c r="B9" s="1" t="s">
        <v>214</v>
      </c>
      <c r="C9" s="45">
        <v>125141.34</v>
      </c>
      <c r="D9" s="45">
        <v>125533.14</v>
      </c>
      <c r="E9" s="57">
        <f t="shared" si="0"/>
        <v>391.80000000000291</v>
      </c>
    </row>
    <row r="10" spans="1:5" x14ac:dyDescent="0.25">
      <c r="A10" s="1">
        <v>7</v>
      </c>
      <c r="B10" s="1" t="s">
        <v>215</v>
      </c>
      <c r="C10" s="45">
        <v>49002.22</v>
      </c>
      <c r="D10" s="45">
        <v>62640.97</v>
      </c>
      <c r="E10" s="57">
        <f t="shared" si="0"/>
        <v>13638.75</v>
      </c>
    </row>
    <row r="11" spans="1:5" x14ac:dyDescent="0.25">
      <c r="A11" s="1">
        <v>8</v>
      </c>
      <c r="B11" s="1" t="s">
        <v>216</v>
      </c>
      <c r="C11" s="45">
        <v>3129030.13</v>
      </c>
      <c r="D11" s="45">
        <v>5069977.59</v>
      </c>
      <c r="E11" s="57">
        <f t="shared" si="0"/>
        <v>1940947.46</v>
      </c>
    </row>
    <row r="12" spans="1:5" x14ac:dyDescent="0.25">
      <c r="A12" s="1">
        <v>9</v>
      </c>
      <c r="B12" s="1" t="s">
        <v>217</v>
      </c>
      <c r="C12" s="45">
        <v>6049429.2599999998</v>
      </c>
      <c r="D12" s="45">
        <v>6420168.8099999996</v>
      </c>
      <c r="E12" s="57">
        <f t="shared" si="0"/>
        <v>370739.54999999981</v>
      </c>
    </row>
    <row r="13" spans="1:5" x14ac:dyDescent="0.25">
      <c r="A13" s="1">
        <v>10</v>
      </c>
      <c r="B13" s="1" t="s">
        <v>218</v>
      </c>
      <c r="C13" s="45">
        <v>28033.84</v>
      </c>
      <c r="D13" s="45">
        <v>34157.589999999997</v>
      </c>
      <c r="E13" s="57">
        <f t="shared" si="0"/>
        <v>6123.7499999999964</v>
      </c>
    </row>
    <row r="14" spans="1:5" x14ac:dyDescent="0.25">
      <c r="A14" s="1">
        <v>11</v>
      </c>
      <c r="B14" s="1" t="s">
        <v>219</v>
      </c>
      <c r="C14" s="45"/>
      <c r="D14" s="45">
        <v>4500</v>
      </c>
      <c r="E14" s="57">
        <v>4500</v>
      </c>
    </row>
    <row r="15" spans="1:5" x14ac:dyDescent="0.25">
      <c r="A15" s="1">
        <v>12</v>
      </c>
      <c r="B15" s="1" t="s">
        <v>220</v>
      </c>
      <c r="C15" s="45">
        <v>35392.28</v>
      </c>
      <c r="D15" s="45">
        <v>47909</v>
      </c>
      <c r="E15" s="57">
        <f>(D15-C15)</f>
        <v>12516.720000000001</v>
      </c>
    </row>
    <row r="16" spans="1:5" x14ac:dyDescent="0.25">
      <c r="A16" s="1">
        <v>13</v>
      </c>
      <c r="B16" s="1" t="s">
        <v>221</v>
      </c>
      <c r="C16" s="45">
        <v>58590.52</v>
      </c>
      <c r="D16" s="45">
        <v>156243.97</v>
      </c>
      <c r="E16" s="57">
        <f>(D16-C16)</f>
        <v>97653.450000000012</v>
      </c>
    </row>
    <row r="17" spans="1:5" x14ac:dyDescent="0.25">
      <c r="A17" s="1">
        <v>14</v>
      </c>
      <c r="B17" s="1" t="s">
        <v>222</v>
      </c>
      <c r="C17" s="45"/>
      <c r="D17" s="45">
        <v>36228.11</v>
      </c>
      <c r="E17" s="45">
        <v>36228.11</v>
      </c>
    </row>
    <row r="18" spans="1:5" x14ac:dyDescent="0.25">
      <c r="A18" s="1"/>
      <c r="B18" s="1"/>
      <c r="C18" s="58">
        <f>SUM(C4:C17)</f>
        <v>32658314.079999998</v>
      </c>
      <c r="D18" s="58">
        <f>SUM(D4:D17)</f>
        <v>38119939.729999997</v>
      </c>
      <c r="E18" s="58">
        <f>SUM(E4:E17)</f>
        <v>5562625.4900000002</v>
      </c>
    </row>
    <row r="19" spans="1:5" x14ac:dyDescent="0.25">
      <c r="A19" s="1"/>
      <c r="B19" s="1"/>
      <c r="C19" s="1"/>
      <c r="D19" s="1"/>
      <c r="E1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EGRESOS</vt:lpstr>
      <vt:lpstr>INGRESOS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2025-01-08T17:56:57Z</cp:lastPrinted>
  <dcterms:created xsi:type="dcterms:W3CDTF">2018-10-31T21:40:06Z</dcterms:created>
  <dcterms:modified xsi:type="dcterms:W3CDTF">2025-01-08T19:09:58Z</dcterms:modified>
</cp:coreProperties>
</file>