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cion\Documents\CAPAT\CUENTA PUBLICA\CUENTA PUBLICA OK\4.2.2. IC\"/>
    </mc:Choice>
  </mc:AlternateContent>
  <bookViews>
    <workbookView xWindow="0" yWindow="0" windowWidth="20490" windowHeight="7755"/>
  </bookViews>
  <sheets>
    <sheet name="IC-2" sheetId="4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45" l="1"/>
  <c r="F65" i="45" l="1"/>
  <c r="E65" i="45"/>
  <c r="F58" i="45"/>
  <c r="E58" i="45"/>
  <c r="F52" i="45"/>
  <c r="E52" i="45"/>
  <c r="F48" i="45"/>
  <c r="E48" i="45"/>
  <c r="F38" i="45"/>
  <c r="E38" i="45"/>
  <c r="F34" i="45"/>
  <c r="F67" i="45" s="1"/>
  <c r="F68" i="45" s="1"/>
  <c r="E34" i="45"/>
  <c r="E67" i="45" s="1"/>
  <c r="F26" i="45"/>
  <c r="E26" i="45"/>
  <c r="F23" i="45"/>
  <c r="E23" i="45"/>
  <c r="E32" i="45" s="1"/>
  <c r="F15" i="45"/>
  <c r="F32" i="45" s="1"/>
  <c r="E68" i="45" l="1"/>
</calcChain>
</file>

<file path=xl/sharedStrings.xml><?xml version="1.0" encoding="utf-8"?>
<sst xmlns="http://schemas.openxmlformats.org/spreadsheetml/2006/main" count="62" uniqueCount="62">
  <si>
    <t>Impuestos</t>
  </si>
  <si>
    <t>Derechos</t>
  </si>
  <si>
    <t>Productos</t>
  </si>
  <si>
    <t>Aprovechamientos</t>
  </si>
  <si>
    <t>Transferencias, Asignaciones, Subsidios y Subvenciones, y Pensiones y Jubilaciones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</si>
  <si>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</si>
  <si>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</si>
  <si>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</si>
  <si>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</si>
  <si>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</si>
  <si>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</si>
  <si>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</si>
  <si>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</si>
  <si>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</si>
  <si>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</si>
  <si>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Aportaciones</t>
  </si>
  <si>
    <t>Estado de Actividades</t>
  </si>
  <si>
    <t>INGRESOS Y OTROS BENEFICIOS</t>
  </si>
  <si>
    <t>Ingresos de Gestión</t>
  </si>
  <si>
    <t xml:space="preserve">Cuotas y Aportaciones de Seguridad Social </t>
  </si>
  <si>
    <t>Contribuciones de Mejoras</t>
  </si>
  <si>
    <t>Ingresos por Venta de Bienes y  Prestación de Servicios</t>
  </si>
  <si>
    <t xml:space="preserve">Participaciones, Aportaciones, Convenios, Incentivos Derivados de la Colaboración Fiscal, Fondos Distintos de Aportaciones, Transferencias, Asignaciones, Subsidios y Subvenciones, y Pensiones y Jubilaciones
</t>
  </si>
  <si>
    <t>Participaciones,  Aportaciones,  Convenios,  Incentivos  Derivados  de  la  Colaboración  Fiscal  y  Fondos  Distintos  de Aportaciones</t>
  </si>
  <si>
    <t>Otros Ingresos y Beneficios</t>
  </si>
  <si>
    <t xml:space="preserve">Ingresos Financieros  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</si>
  <si>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</si>
  <si>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</si>
  <si>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</si>
  <si>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</si>
  <si>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</si>
  <si>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</si>
  <si>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</si>
  <si>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 xml:space="preserve">Servicios Personales  </t>
  </si>
  <si>
    <t>Transferencias, Asignaciones, Subsidios y Otras Ayudas</t>
  </si>
  <si>
    <t>Transferencias al Resto del Sector Público</t>
  </si>
  <si>
    <t>Subsidios y Subvenciones</t>
  </si>
  <si>
    <t>Participaciones y Aportaciones</t>
  </si>
  <si>
    <t>Participaciones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</si>
  <si>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</si>
  <si>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</si>
  <si>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</si>
  <si>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</si>
  <si>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</si>
  <si>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</si>
  <si>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</si>
  <si>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</si>
  <si>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</si>
  <si>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</si>
  <si>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</si>
  <si>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</si>
  <si>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</si>
  <si>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</si>
  <si>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</si>
  <si>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</si>
  <si>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</si>
  <si>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 xml:space="preserve"> Formato IC-2</t>
  </si>
  <si>
    <t>Bajo protesta de decir verdad declaramos que los Estados Financieros y sus notas, son razonablemente correctos y son responsabilidad del emisor.</t>
  </si>
  <si>
    <t>COMISION DE AGUA POTABLE Y ALCANTARILLADO DE TAXCO</t>
  </si>
  <si>
    <t>Del 01 de Enero al 31 de Diciembre de 2021</t>
  </si>
  <si>
    <t/>
  </si>
  <si>
    <t>JUAN RUIZ DE ALARCON No. 8 INT. 121 AL 125* TELS. (762) 622-1314 Y 622-1313 *FAX 622-0236 *TAXCO, GRO.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</si>
</sst>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sz val="11"/>
      <color rgb="FF000000"/>
      <name val="Calibri"/>
      <family val="2"/>
      <charset val="204"/>
    </font>
    <font>
      <b/>
      <sz val="12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9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/>
    <xf numFmtId="0" fontId="13" fillId="0" borderId="0"/>
    <xf numFmtId="0" fontId="1" fillId="0" borderId="0"/>
  </cellStyleXfs>
  <cellXfs count="40">
    <xf numFmtId="0" fontId="0" fillId="0" borderId="0" xfId="0"/>
    <xf numFmtId="3" fontId="5" fillId="3" borderId="0" xfId="2" applyNumberFormat="1" applyFont="1" applyFill="1" applyBorder="1" applyAlignment="1">
      <alignment vertical="top"/>
    </xf>
    <xf numFmtId="3" fontId="5" fillId="3" borderId="5" xfId="2" applyNumberFormat="1" applyFont="1" applyFill="1" applyBorder="1" applyAlignment="1">
      <alignment vertical="top"/>
    </xf>
    <xf numFmtId="0" fontId="4" fillId="3" borderId="4" xfId="2" applyFont="1" applyFill="1" applyBorder="1"/>
    <xf numFmtId="0" fontId="8" fillId="0" borderId="0" xfId="0" applyFont="1" applyAlignment="1">
      <alignment horizontal="center"/>
    </xf>
    <xf numFmtId="0" fontId="5" fillId="3" borderId="4" xfId="2" applyFont="1" applyFill="1" applyBorder="1" applyAlignment="1">
      <alignment horizontal="left" vertical="top"/>
    </xf>
    <xf numFmtId="0" fontId="3" fillId="0" borderId="0" xfId="28" applyFont="1" applyFill="1" applyBorder="1" applyAlignment="1">
      <alignment vertical="center"/>
    </xf>
    <xf numFmtId="0" fontId="5" fillId="0" borderId="0" xfId="12" applyFont="1" applyBorder="1" applyAlignment="1">
      <alignment vertical="top" wrapText="1"/>
    </xf>
    <xf numFmtId="0" fontId="0" fillId="0" borderId="0" xfId="0" applyAlignment="1"/>
    <xf numFmtId="0" fontId="5" fillId="3" borderId="0" xfId="2" applyFont="1" applyFill="1" applyBorder="1" applyAlignment="1">
      <alignment vertical="top"/>
    </xf>
    <xf numFmtId="0" fontId="4" fillId="3" borderId="1" xfId="2" applyFont="1" applyFill="1" applyBorder="1" applyAlignment="1"/>
    <xf numFmtId="0" fontId="3" fillId="3" borderId="2" xfId="1" applyFont="1" applyFill="1" applyBorder="1" applyAlignment="1">
      <alignment vertic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4" fillId="3" borderId="6" xfId="2" applyFont="1" applyFill="1" applyBorder="1"/>
    <xf numFmtId="0" fontId="4" fillId="3" borderId="8" xfId="2" applyFont="1" applyFill="1" applyBorder="1"/>
    <xf numFmtId="7" fontId="14" fillId="3" borderId="8" xfId="0" applyNumberFormat="1" applyFont="1" applyFill="1" applyBorder="1" applyAlignment="1" applyProtection="1">
      <alignment vertical="top" wrapText="1"/>
    </xf>
    <xf numFmtId="7" fontId="14" fillId="3" borderId="7" xfId="0" applyNumberFormat="1" applyFont="1" applyFill="1" applyBorder="1" applyAlignment="1" applyProtection="1">
      <alignment vertical="top" wrapText="1"/>
    </xf>
    <xf numFmtId="0" fontId="16" fillId="0" borderId="0" xfId="0" applyFont="1" applyAlignment="1">
      <alignment vertical="center"/>
    </xf>
    <xf numFmtId="0" fontId="3" fillId="3" borderId="4" xfId="2" applyFont="1" applyFill="1" applyBorder="1" applyAlignment="1">
      <alignment horizontal="left" vertical="top"/>
    </xf>
    <xf numFmtId="0" fontId="5" fillId="0" borderId="0" xfId="12" applyFont="1" applyBorder="1" applyAlignment="1">
      <alignment horizontal="center" vertical="top" wrapText="1"/>
    </xf>
    <xf numFmtId="4" fontId="14" fillId="3" borderId="0" xfId="0" applyNumberFormat="1" applyFont="1" applyFill="1" applyBorder="1" applyAlignment="1" applyProtection="1">
      <alignment vertical="top" wrapText="1"/>
    </xf>
    <xf numFmtId="4" fontId="14" fillId="3" borderId="5" xfId="0" applyNumberFormat="1" applyFont="1" applyFill="1" applyBorder="1" applyAlignment="1" applyProtection="1">
      <alignment vertical="top" wrapText="1"/>
    </xf>
    <xf numFmtId="4" fontId="15" fillId="3" borderId="0" xfId="0" applyNumberFormat="1" applyFont="1" applyFill="1" applyBorder="1" applyAlignment="1" applyProtection="1">
      <alignment vertical="top" wrapText="1"/>
    </xf>
    <xf numFmtId="4" fontId="15" fillId="3" borderId="5" xfId="0" applyNumberFormat="1" applyFont="1" applyFill="1" applyBorder="1" applyAlignment="1" applyProtection="1">
      <alignment vertical="top" wrapText="1"/>
    </xf>
    <xf numFmtId="4" fontId="4" fillId="3" borderId="5" xfId="2" applyNumberFormat="1" applyFont="1" applyFill="1" applyBorder="1" applyAlignment="1">
      <alignment vertical="top"/>
    </xf>
    <xf numFmtId="0" fontId="16" fillId="0" borderId="0" xfId="0" applyFont="1" applyAlignment="1">
      <alignment horizontal="center" vertical="center"/>
    </xf>
    <xf numFmtId="0" fontId="5" fillId="3" borderId="0" xfId="2" applyFont="1" applyFill="1" applyBorder="1" applyAlignment="1">
      <alignment horizontal="left" vertical="top" wrapText="1"/>
    </xf>
    <xf numFmtId="0" fontId="10" fillId="0" borderId="8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3" borderId="4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 wrapText="1"/>
    </xf>
    <xf numFmtId="0" fontId="5" fillId="0" borderId="0" xfId="12" applyFont="1" applyBorder="1" applyAlignment="1">
      <alignment horizontal="center" vertical="top" wrapText="1"/>
    </xf>
    <xf numFmtId="0" fontId="3" fillId="3" borderId="4" xfId="2" applyFont="1" applyFill="1" applyBorder="1" applyAlignment="1">
      <alignment horizontal="left" vertical="top"/>
    </xf>
    <xf numFmtId="0" fontId="3" fillId="3" borderId="0" xfId="2" applyFont="1" applyFill="1" applyBorder="1" applyAlignment="1">
      <alignment horizontal="left" vertical="top"/>
    </xf>
  </cellXfs>
  <cellStyles count="29">
    <cellStyle name="=C:\WINNT\SYSTEM32\COMMAND.COM" xfId="4"/>
    <cellStyle name="Millares 2 2" xfId="9"/>
    <cellStyle name="Millares 5" xfId="3"/>
    <cellStyle name="Millares 6 2" xfId="17"/>
    <cellStyle name="Millares 6 3" xfId="20"/>
    <cellStyle name="Moneda 2 2" xfId="25"/>
    <cellStyle name="Moneda 3" xfId="24"/>
    <cellStyle name="Normal" xfId="0" builtinId="0"/>
    <cellStyle name="Normal 10" xfId="14"/>
    <cellStyle name="Normal 11" xfId="2"/>
    <cellStyle name="Normal 11 2" xfId="15"/>
    <cellStyle name="Normal 11 3" xfId="18"/>
    <cellStyle name="Normal 13" xfId="22"/>
    <cellStyle name="Normal 15" xfId="12"/>
    <cellStyle name="Normal 2" xfId="6"/>
    <cellStyle name="Normal 2 13" xfId="1"/>
    <cellStyle name="Normal 2 2" xfId="8"/>
    <cellStyle name="Normal 2 5 2" xfId="16"/>
    <cellStyle name="Normal 2 5 3" xfId="19"/>
    <cellStyle name="Normal 3" xfId="10"/>
    <cellStyle name="Normal 3 2" xfId="5"/>
    <cellStyle name="Normal 4" xfId="13"/>
    <cellStyle name="Normal 4 2" xfId="21"/>
    <cellStyle name="Normal 5" xfId="11"/>
    <cellStyle name="Normal 6" xfId="26"/>
    <cellStyle name="Normal 6 3 2 2 3" xfId="23"/>
    <cellStyle name="Normal 6 7" xfId="7"/>
    <cellStyle name="Normal 7" xfId="27"/>
    <cellStyle name="Normal 7 4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80</xdr:row>
      <xdr:rowOff>1</xdr:rowOff>
    </xdr:from>
    <xdr:to>
      <xdr:col>5</xdr:col>
      <xdr:colOff>628649</xdr:colOff>
      <xdr:row>82</xdr:row>
      <xdr:rowOff>171451</xdr:rowOff>
    </xdr:to>
    <xdr:sp macro="" textlink="">
      <xdr:nvSpPr>
        <xdr:cNvPr id="2" name="3 CuadroTexto"/>
        <xdr:cNvSpPr txBox="1"/>
      </xdr:nvSpPr>
      <xdr:spPr>
        <a:xfrm>
          <a:off x="600074" y="13601701"/>
          <a:ext cx="7839075" cy="5524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rgbClr val="44546A">
              <a:lumMod val="40000"/>
              <a:lumOff val="60000"/>
            </a:srgb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Instructivo de llenado:</a:t>
          </a:r>
          <a:r>
            <a:rPr kumimoji="0" lang="es-E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PERIODO ACTUAL (20XN): </a:t>
          </a:r>
          <a:r>
            <a:rPr kumimoji="0" lang="es-MX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Muestra el saldo de cada uno de los rubros al periodo actual.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PERIODO ANTERIOR (20XN-1): </a:t>
          </a:r>
          <a:r>
            <a:rPr kumimoji="0" lang="es-MX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Muestra el saldo de cada uno de los rubros del periodo anterior. </a:t>
          </a:r>
          <a:endParaRPr kumimoji="0" lang="es-ES" sz="9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47625</xdr:colOff>
      <xdr:row>72</xdr:row>
      <xdr:rowOff>19050</xdr:rowOff>
    </xdr:from>
    <xdr:to>
      <xdr:col>2</xdr:col>
      <xdr:colOff>1666875</xdr:colOff>
      <xdr:row>75</xdr:row>
      <xdr:rowOff>142876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657225" y="13811250"/>
          <a:ext cx="1809750" cy="504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Elaborado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85725</xdr:colOff>
      <xdr:row>75</xdr:row>
      <xdr:rowOff>161925</xdr:rowOff>
    </xdr:from>
    <xdr:to>
      <xdr:col>2</xdr:col>
      <xdr:colOff>1704975</xdr:colOff>
      <xdr:row>77</xdr:row>
      <xdr:rowOff>76200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695325" y="14335125"/>
          <a:ext cx="18097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Auxiliar Contable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1866900</xdr:colOff>
      <xdr:row>72</xdr:row>
      <xdr:rowOff>19050</xdr:rowOff>
    </xdr:from>
    <xdr:to>
      <xdr:col>3</xdr:col>
      <xdr:colOff>1562100</xdr:colOff>
      <xdr:row>75</xdr:row>
      <xdr:rowOff>142876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2667000" y="12477750"/>
          <a:ext cx="1771650" cy="504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Revisado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2047875</xdr:colOff>
      <xdr:row>76</xdr:row>
      <xdr:rowOff>9525</xdr:rowOff>
    </xdr:from>
    <xdr:to>
      <xdr:col>3</xdr:col>
      <xdr:colOff>1562100</xdr:colOff>
      <xdr:row>79</xdr:row>
      <xdr:rowOff>85726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2847975" y="13039725"/>
          <a:ext cx="1590675" cy="4572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L.C.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  Director Administrativo y Financiero     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1743075</xdr:colOff>
      <xdr:row>72</xdr:row>
      <xdr:rowOff>9525</xdr:rowOff>
    </xdr:from>
    <xdr:to>
      <xdr:col>3</xdr:col>
      <xdr:colOff>3552825</xdr:colOff>
      <xdr:row>75</xdr:row>
      <xdr:rowOff>133351</xdr:rowOff>
    </xdr:to>
    <xdr:sp macro="" textlink="">
      <xdr:nvSpPr>
        <xdr:cNvPr id="12" name="Text Box 9"/>
        <xdr:cNvSpPr txBox="1">
          <a:spLocks noChangeArrowheads="1"/>
        </xdr:cNvSpPr>
      </xdr:nvSpPr>
      <xdr:spPr bwMode="auto">
        <a:xfrm>
          <a:off x="4619625" y="12468225"/>
          <a:ext cx="1809750" cy="504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Aprobado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1809750</xdr:colOff>
      <xdr:row>76</xdr:row>
      <xdr:rowOff>19050</xdr:rowOff>
    </xdr:from>
    <xdr:to>
      <xdr:col>3</xdr:col>
      <xdr:colOff>3619500</xdr:colOff>
      <xdr:row>77</xdr:row>
      <xdr:rowOff>133350</xdr:rowOff>
    </xdr:to>
    <xdr:sp macro="" textlink="">
      <xdr:nvSpPr>
        <xdr:cNvPr id="13" name="Text Box 9"/>
        <xdr:cNvSpPr txBox="1">
          <a:spLocks noChangeArrowheads="1"/>
        </xdr:cNvSpPr>
      </xdr:nvSpPr>
      <xdr:spPr bwMode="auto">
        <a:xfrm>
          <a:off x="4686300" y="13049250"/>
          <a:ext cx="180975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Juan Carlos Embriz Avilez Director General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4000500</xdr:colOff>
      <xdr:row>71</xdr:row>
      <xdr:rowOff>180975</xdr:rowOff>
    </xdr:from>
    <xdr:to>
      <xdr:col>6</xdr:col>
      <xdr:colOff>19050</xdr:colOff>
      <xdr:row>75</xdr:row>
      <xdr:rowOff>114301</xdr:rowOff>
    </xdr:to>
    <xdr:sp macro="" textlink="">
      <xdr:nvSpPr>
        <xdr:cNvPr id="14" name="Text Box 9"/>
        <xdr:cNvSpPr txBox="1">
          <a:spLocks noChangeArrowheads="1"/>
        </xdr:cNvSpPr>
      </xdr:nvSpPr>
      <xdr:spPr bwMode="auto">
        <a:xfrm>
          <a:off x="6877050" y="12449175"/>
          <a:ext cx="1962150" cy="504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Vo.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Bo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19050</xdr:colOff>
      <xdr:row>76</xdr:row>
      <xdr:rowOff>9525</xdr:rowOff>
    </xdr:from>
    <xdr:to>
      <xdr:col>5</xdr:col>
      <xdr:colOff>781050</xdr:colOff>
      <xdr:row>79</xdr:row>
      <xdr:rowOff>19051</xdr:rowOff>
    </xdr:to>
    <xdr:sp macro="" textlink="">
      <xdr:nvSpPr>
        <xdr:cNvPr id="15" name="Text Box 9"/>
        <xdr:cNvSpPr txBox="1">
          <a:spLocks noChangeArrowheads="1"/>
        </xdr:cNvSpPr>
      </xdr:nvSpPr>
      <xdr:spPr bwMode="auto">
        <a:xfrm>
          <a:off x="7067550" y="13039725"/>
          <a:ext cx="1647825" cy="581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C.P. Bulmaro Mundo Reyna   Organo de Control Interno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9525</xdr:colOff>
      <xdr:row>4</xdr:row>
      <xdr:rowOff>151130</xdr:rowOff>
    </xdr:from>
    <xdr:to>
      <xdr:col>6</xdr:col>
      <xdr:colOff>9525</xdr:colOff>
      <xdr:row>4</xdr:row>
      <xdr:rowOff>161925</xdr:rowOff>
    </xdr:to>
    <xdr:cxnSp macro="">
      <xdr:nvCxnSpPr>
        <xdr:cNvPr id="16" name="Conector recto 15"/>
        <xdr:cNvCxnSpPr/>
      </xdr:nvCxnSpPr>
      <xdr:spPr>
        <a:xfrm>
          <a:off x="619125" y="722630"/>
          <a:ext cx="8210550" cy="10795"/>
        </a:xfrm>
        <a:prstGeom prst="line">
          <a:avLst/>
        </a:prstGeom>
        <a:ln w="28575">
          <a:solidFill>
            <a:srgbClr val="FF3399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161925</xdr:colOff>
      <xdr:row>1</xdr:row>
      <xdr:rowOff>0</xdr:rowOff>
    </xdr:from>
    <xdr:to>
      <xdr:col>2</xdr:col>
      <xdr:colOff>1457245</xdr:colOff>
      <xdr:row>4</xdr:row>
      <xdr:rowOff>42633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0"/>
          <a:ext cx="1485820" cy="614133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0</xdr:row>
      <xdr:rowOff>104775</xdr:rowOff>
    </xdr:from>
    <xdr:to>
      <xdr:col>6</xdr:col>
      <xdr:colOff>86866</xdr:colOff>
      <xdr:row>4</xdr:row>
      <xdr:rowOff>76200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104775"/>
          <a:ext cx="1820416" cy="733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84"/>
  <sheetViews>
    <sheetView tabSelected="1" topLeftCell="A59" workbookViewId="0">
      <selection activeCell="B9" sqref="B9:F79"/>
    </sheetView>
  </sheetViews>
  <sheetFormatPr baseColWidth="10" defaultRowHeight="15" x14ac:dyDescent="0.25"/>
  <cols>
    <col min="1" max="1" width="9.140625" customWidth="1"/>
    <col min="2" max="2" width="2.85546875" customWidth="1"/>
    <col min="3" max="3" width="31.140625" customWidth="1"/>
    <col min="4" max="4" width="62.5703125" customWidth="1"/>
    <col min="5" max="6" width="13.28515625" bestFit="1" customWidth="1"/>
    <col min="7" max="7" width="8.7109375" customWidth="1"/>
  </cols>
  <sheetData>
    <row r="6" spans="2:6" x14ac:dyDescent="0.25">
      <c r="B6" s="26" t="s">
        <v>61</v>
      </c>
      <c r="C6" s="26"/>
      <c r="D6" s="26"/>
      <c r="E6" s="26"/>
      <c r="F6" s="26"/>
    </row>
    <row r="7" spans="2:6" x14ac:dyDescent="0.25">
      <c r="B7" s="18"/>
    </row>
    <row r="8" spans="2:6" ht="15.75" x14ac:dyDescent="0.25">
      <c r="F8" s="4"/>
    </row>
    <row r="9" spans="2:6" x14ac:dyDescent="0.25">
      <c r="E9" s="28" t="s">
        <v>56</v>
      </c>
      <c r="F9" s="28"/>
    </row>
    <row r="10" spans="2:6" x14ac:dyDescent="0.25">
      <c r="B10" s="29" t="s">
        <v>58</v>
      </c>
      <c r="C10" s="30"/>
      <c r="D10" s="30"/>
      <c r="E10" s="30"/>
      <c r="F10" s="31"/>
    </row>
    <row r="11" spans="2:6" x14ac:dyDescent="0.25">
      <c r="B11" s="32" t="s">
        <v>16</v>
      </c>
      <c r="C11" s="33"/>
      <c r="D11" s="33"/>
      <c r="E11" s="33"/>
      <c r="F11" s="34"/>
    </row>
    <row r="12" spans="2:6" x14ac:dyDescent="0.25">
      <c r="B12" s="32" t="s">
        <v>59</v>
      </c>
      <c r="C12" s="33"/>
      <c r="D12" s="33"/>
      <c r="E12" s="33"/>
      <c r="F12" s="34"/>
    </row>
    <row r="13" spans="2:6" ht="12" customHeight="1" x14ac:dyDescent="0.25">
      <c r="B13" s="10"/>
      <c r="C13" s="11"/>
      <c r="D13" s="11"/>
      <c r="E13" s="12">
        <v>2021</v>
      </c>
      <c r="F13" s="13">
        <v>2020</v>
      </c>
    </row>
    <row r="14" spans="2:6" ht="12" customHeight="1" x14ac:dyDescent="0.25">
      <c r="B14" s="35" t="s">
        <v>17</v>
      </c>
      <c r="C14" s="36"/>
      <c r="D14" s="36"/>
      <c r="E14" s="1"/>
      <c r="F14" s="2"/>
    </row>
    <row r="15" spans="2:6" ht="12" customHeight="1" x14ac:dyDescent="0.25">
      <c r="B15" s="35" t="s">
        <v>18</v>
      </c>
      <c r="C15" s="36"/>
      <c r="D15" s="36"/>
      <c r="E15" s="21">
        <f>SUM(E16:E22)</f>
        <v>44663604.589999996</v>
      </c>
      <c r="F15" s="22">
        <f>SUM(F16:F22)</f>
        <v>40317975.710000001</v>
      </c>
    </row>
    <row r="16" spans="2:6" ht="12" customHeight="1" x14ac:dyDescent="0.25">
      <c r="B16" s="5"/>
      <c r="C16" s="27" t="s">
        <v>0</v>
      </c>
      <c r="D16" s="27"/>
      <c r="E16" s="23">
        <v>0</v>
      </c>
      <c r="F16" s="24">
        <v>0</v>
      </c>
    </row>
    <row r="17" spans="2:6" ht="12" customHeight="1" x14ac:dyDescent="0.25">
      <c r="B17" s="5"/>
      <c r="C17" s="27" t="s">
        <v>19</v>
      </c>
      <c r="D17" s="27"/>
      <c r="E17" s="23">
        <v>0</v>
      </c>
      <c r="F17" s="24">
        <v>0</v>
      </c>
    </row>
    <row r="18" spans="2:6" ht="12" customHeight="1" x14ac:dyDescent="0.25">
      <c r="B18" s="5"/>
      <c r="C18" s="27" t="s">
        <v>20</v>
      </c>
      <c r="D18" s="27"/>
      <c r="E18" s="23">
        <v>0</v>
      </c>
      <c r="F18" s="24">
        <v>0</v>
      </c>
    </row>
    <row r="19" spans="2:6" ht="12" customHeight="1" x14ac:dyDescent="0.25">
      <c r="B19" s="5"/>
      <c r="C19" s="27" t="s">
        <v>1</v>
      </c>
      <c r="D19" s="27"/>
      <c r="E19" s="23">
        <v>44558483.969999999</v>
      </c>
      <c r="F19" s="24">
        <v>40133088.210000001</v>
      </c>
    </row>
    <row r="20" spans="2:6" ht="12" customHeight="1" x14ac:dyDescent="0.25">
      <c r="B20" s="5"/>
      <c r="C20" s="27" t="s">
        <v>2</v>
      </c>
      <c r="D20" s="27"/>
      <c r="E20" s="23">
        <v>0</v>
      </c>
      <c r="F20" s="24">
        <v>0</v>
      </c>
    </row>
    <row r="21" spans="2:6" ht="12" customHeight="1" x14ac:dyDescent="0.25">
      <c r="B21" s="5"/>
      <c r="C21" s="27" t="s">
        <v>3</v>
      </c>
      <c r="D21" s="27"/>
      <c r="E21" s="23">
        <v>105120.62</v>
      </c>
      <c r="F21" s="24">
        <v>184887.5</v>
      </c>
    </row>
    <row r="22" spans="2:6" ht="12" customHeight="1" x14ac:dyDescent="0.25">
      <c r="B22" s="5"/>
      <c r="C22" s="27" t="s">
        <v>21</v>
      </c>
      <c r="D22" s="27"/>
      <c r="E22" s="23">
        <v>0</v>
      </c>
      <c r="F22" s="24">
        <v>0</v>
      </c>
    </row>
    <row r="23" spans="2:6" ht="12" customHeight="1" x14ac:dyDescent="0.25">
      <c r="B23" s="35" t="s">
        <v>22</v>
      </c>
      <c r="C23" s="36"/>
      <c r="D23" s="36"/>
      <c r="E23" s="21">
        <f>SUM(E24:E25)</f>
        <v>427923</v>
      </c>
      <c r="F23" s="22">
        <f>SUM(F24:F25)</f>
        <v>3043476</v>
      </c>
    </row>
    <row r="24" spans="2:6" ht="12" customHeight="1" x14ac:dyDescent="0.25">
      <c r="B24" s="19"/>
      <c r="C24" s="27" t="s">
        <v>23</v>
      </c>
      <c r="D24" s="27"/>
      <c r="E24" s="23">
        <v>427923</v>
      </c>
      <c r="F24" s="24">
        <v>3043476</v>
      </c>
    </row>
    <row r="25" spans="2:6" ht="12" customHeight="1" x14ac:dyDescent="0.25">
      <c r="B25" s="19"/>
      <c r="C25" s="27" t="s">
        <v>4</v>
      </c>
      <c r="D25" s="36"/>
      <c r="E25" s="23">
        <v>0</v>
      </c>
      <c r="F25" s="24">
        <v>0</v>
      </c>
    </row>
    <row r="26" spans="2:6" ht="12" customHeight="1" x14ac:dyDescent="0.25">
      <c r="B26" s="35" t="s">
        <v>24</v>
      </c>
      <c r="C26" s="36"/>
      <c r="D26" s="36"/>
      <c r="E26" s="21">
        <f>SUM(E27:E31)</f>
        <v>0</v>
      </c>
      <c r="F26" s="22">
        <f>SUM(F27:F31)</f>
        <v>4593.6000000000004</v>
      </c>
    </row>
    <row r="27" spans="2:6" ht="12" customHeight="1" x14ac:dyDescent="0.25">
      <c r="B27" s="5"/>
      <c r="C27" s="27" t="s">
        <v>25</v>
      </c>
      <c r="D27" s="27"/>
      <c r="E27" s="23">
        <v>0</v>
      </c>
      <c r="F27" s="24">
        <v>4593.6000000000004</v>
      </c>
    </row>
    <row r="28" spans="2:6" ht="12" customHeight="1" x14ac:dyDescent="0.25">
      <c r="B28" s="5"/>
      <c r="C28" s="27" t="s">
        <v>26</v>
      </c>
      <c r="D28" s="27"/>
      <c r="E28" s="23">
        <v>0</v>
      </c>
      <c r="F28" s="24">
        <v>0</v>
      </c>
    </row>
    <row r="29" spans="2:6" ht="12" customHeight="1" x14ac:dyDescent="0.25">
      <c r="B29" s="5"/>
      <c r="C29" s="27" t="s">
        <v>27</v>
      </c>
      <c r="D29" s="27"/>
      <c r="E29" s="23">
        <v>0</v>
      </c>
      <c r="F29" s="24">
        <v>0</v>
      </c>
    </row>
    <row r="30" spans="2:6" ht="12" customHeight="1" x14ac:dyDescent="0.25">
      <c r="B30" s="5"/>
      <c r="C30" s="27" t="s">
        <v>28</v>
      </c>
      <c r="D30" s="27"/>
      <c r="E30" s="23">
        <v>0</v>
      </c>
      <c r="F30" s="24">
        <v>0</v>
      </c>
    </row>
    <row r="31" spans="2:6" ht="12" customHeight="1" x14ac:dyDescent="0.25">
      <c r="B31" s="5"/>
      <c r="C31" s="27" t="s">
        <v>29</v>
      </c>
      <c r="D31" s="27"/>
      <c r="E31" s="23">
        <v>0</v>
      </c>
      <c r="F31" s="24">
        <v>0</v>
      </c>
    </row>
    <row r="32" spans="2:6" ht="12" customHeight="1" x14ac:dyDescent="0.25">
      <c r="B32" s="35" t="s">
        <v>30</v>
      </c>
      <c r="C32" s="36"/>
      <c r="D32" s="36"/>
      <c r="E32" s="21">
        <f>E15+E23+E26</f>
        <v>45091527.589999996</v>
      </c>
      <c r="F32" s="22">
        <f>F15+F23+F26</f>
        <v>43366045.310000002</v>
      </c>
    </row>
    <row r="33" spans="2:6" ht="12" customHeight="1" x14ac:dyDescent="0.25">
      <c r="B33" s="35" t="s">
        <v>31</v>
      </c>
      <c r="C33" s="36"/>
      <c r="D33" s="36"/>
      <c r="E33" s="23" t="s">
        <v>60</v>
      </c>
      <c r="F33" s="25"/>
    </row>
    <row r="34" spans="2:6" ht="12" customHeight="1" x14ac:dyDescent="0.25">
      <c r="B34" s="35" t="s">
        <v>32</v>
      </c>
      <c r="C34" s="36"/>
      <c r="D34" s="36"/>
      <c r="E34" s="21">
        <f>SUM(E35:E37)</f>
        <v>50639253.539999999</v>
      </c>
      <c r="F34" s="22">
        <f>SUM(F35:F37)</f>
        <v>52096170.460000001</v>
      </c>
    </row>
    <row r="35" spans="2:6" ht="12" customHeight="1" x14ac:dyDescent="0.25">
      <c r="B35" s="3"/>
      <c r="C35" s="27" t="s">
        <v>33</v>
      </c>
      <c r="D35" s="27"/>
      <c r="E35" s="23">
        <v>24634734.52</v>
      </c>
      <c r="F35" s="24">
        <v>23910653.129999999</v>
      </c>
    </row>
    <row r="36" spans="2:6" ht="12" customHeight="1" x14ac:dyDescent="0.25">
      <c r="B36" s="3"/>
      <c r="C36" s="27" t="s">
        <v>5</v>
      </c>
      <c r="D36" s="27"/>
      <c r="E36" s="23">
        <v>2309390.3199999998</v>
      </c>
      <c r="F36" s="24">
        <v>3563712.55</v>
      </c>
    </row>
    <row r="37" spans="2:6" ht="12" customHeight="1" x14ac:dyDescent="0.25">
      <c r="B37" s="3"/>
      <c r="C37" s="27" t="s">
        <v>6</v>
      </c>
      <c r="D37" s="27"/>
      <c r="E37" s="23">
        <v>23695128.699999999</v>
      </c>
      <c r="F37" s="24">
        <v>24621804.780000001</v>
      </c>
    </row>
    <row r="38" spans="2:6" ht="12" customHeight="1" x14ac:dyDescent="0.25">
      <c r="B38" s="35" t="s">
        <v>34</v>
      </c>
      <c r="C38" s="36"/>
      <c r="D38" s="36"/>
      <c r="E38" s="21">
        <f>SUM(E39:E47)</f>
        <v>0</v>
      </c>
      <c r="F38" s="22">
        <f>SUM(F39:F47)</f>
        <v>0</v>
      </c>
    </row>
    <row r="39" spans="2:6" ht="12" customHeight="1" x14ac:dyDescent="0.25">
      <c r="B39" s="3"/>
      <c r="C39" s="27" t="s">
        <v>7</v>
      </c>
      <c r="D39" s="27"/>
      <c r="E39" s="23">
        <v>0</v>
      </c>
      <c r="F39" s="24">
        <v>0</v>
      </c>
    </row>
    <row r="40" spans="2:6" ht="12" customHeight="1" x14ac:dyDescent="0.25">
      <c r="B40" s="3"/>
      <c r="C40" s="27" t="s">
        <v>35</v>
      </c>
      <c r="D40" s="27"/>
      <c r="E40" s="23">
        <v>0</v>
      </c>
      <c r="F40" s="24">
        <v>0</v>
      </c>
    </row>
    <row r="41" spans="2:6" ht="12" customHeight="1" x14ac:dyDescent="0.25">
      <c r="B41" s="3"/>
      <c r="C41" s="27" t="s">
        <v>36</v>
      </c>
      <c r="D41" s="27"/>
      <c r="E41" s="23">
        <v>0</v>
      </c>
      <c r="F41" s="24">
        <v>0</v>
      </c>
    </row>
    <row r="42" spans="2:6" ht="12" customHeight="1" x14ac:dyDescent="0.25">
      <c r="B42" s="3"/>
      <c r="C42" s="27" t="s">
        <v>8</v>
      </c>
      <c r="D42" s="27"/>
      <c r="E42" s="23">
        <v>0</v>
      </c>
      <c r="F42" s="24">
        <v>0</v>
      </c>
    </row>
    <row r="43" spans="2:6" ht="12" customHeight="1" x14ac:dyDescent="0.25">
      <c r="B43" s="3"/>
      <c r="C43" s="27" t="s">
        <v>9</v>
      </c>
      <c r="D43" s="27"/>
      <c r="E43" s="23">
        <v>0</v>
      </c>
      <c r="F43" s="24">
        <v>0</v>
      </c>
    </row>
    <row r="44" spans="2:6" ht="12" customHeight="1" x14ac:dyDescent="0.25">
      <c r="B44" s="3"/>
      <c r="C44" s="27" t="s">
        <v>10</v>
      </c>
      <c r="D44" s="27"/>
      <c r="E44" s="23">
        <v>0</v>
      </c>
      <c r="F44" s="24">
        <v>0</v>
      </c>
    </row>
    <row r="45" spans="2:6" ht="12" customHeight="1" x14ac:dyDescent="0.25">
      <c r="B45" s="3"/>
      <c r="C45" s="27" t="s">
        <v>11</v>
      </c>
      <c r="D45" s="27"/>
      <c r="E45" s="23">
        <v>0</v>
      </c>
      <c r="F45" s="24">
        <v>0</v>
      </c>
    </row>
    <row r="46" spans="2:6" ht="12" customHeight="1" x14ac:dyDescent="0.25">
      <c r="B46" s="3"/>
      <c r="C46" s="27" t="s">
        <v>12</v>
      </c>
      <c r="D46" s="27"/>
      <c r="E46" s="23">
        <v>0</v>
      </c>
      <c r="F46" s="24">
        <v>0</v>
      </c>
    </row>
    <row r="47" spans="2:6" ht="12" customHeight="1" x14ac:dyDescent="0.25">
      <c r="B47" s="3"/>
      <c r="C47" s="27" t="s">
        <v>13</v>
      </c>
      <c r="D47" s="27"/>
      <c r="E47" s="23">
        <v>0</v>
      </c>
      <c r="F47" s="24">
        <v>0</v>
      </c>
    </row>
    <row r="48" spans="2:6" ht="12" customHeight="1" x14ac:dyDescent="0.25">
      <c r="B48" s="35" t="s">
        <v>37</v>
      </c>
      <c r="C48" s="36"/>
      <c r="D48" s="36"/>
      <c r="E48" s="21">
        <f>SUM(E49:E51)</f>
        <v>0</v>
      </c>
      <c r="F48" s="22">
        <f>SUM(F49:F51)</f>
        <v>0</v>
      </c>
    </row>
    <row r="49" spans="2:6" ht="12" customHeight="1" x14ac:dyDescent="0.25">
      <c r="B49" s="3"/>
      <c r="C49" s="27" t="s">
        <v>38</v>
      </c>
      <c r="D49" s="27"/>
      <c r="E49" s="23">
        <v>0</v>
      </c>
      <c r="F49" s="24">
        <v>0</v>
      </c>
    </row>
    <row r="50" spans="2:6" ht="12" customHeight="1" x14ac:dyDescent="0.25">
      <c r="B50" s="3"/>
      <c r="C50" s="27" t="s">
        <v>15</v>
      </c>
      <c r="D50" s="27"/>
      <c r="E50" s="23">
        <v>0</v>
      </c>
      <c r="F50" s="24">
        <v>0</v>
      </c>
    </row>
    <row r="51" spans="2:6" ht="12" customHeight="1" x14ac:dyDescent="0.25">
      <c r="B51" s="3"/>
      <c r="C51" s="27" t="s">
        <v>14</v>
      </c>
      <c r="D51" s="27"/>
      <c r="E51" s="23">
        <v>0</v>
      </c>
      <c r="F51" s="24">
        <v>0</v>
      </c>
    </row>
    <row r="52" spans="2:6" ht="12" customHeight="1" x14ac:dyDescent="0.25">
      <c r="B52" s="35" t="s">
        <v>39</v>
      </c>
      <c r="C52" s="36"/>
      <c r="D52" s="36"/>
      <c r="E52" s="21">
        <f>SUM(E53:E57)</f>
        <v>0</v>
      </c>
      <c r="F52" s="22">
        <f>SUM(F53:F57)</f>
        <v>0</v>
      </c>
    </row>
    <row r="53" spans="2:6" ht="12" customHeight="1" x14ac:dyDescent="0.25">
      <c r="B53" s="3"/>
      <c r="C53" s="27" t="s">
        <v>40</v>
      </c>
      <c r="D53" s="27"/>
      <c r="E53" s="23">
        <v>0</v>
      </c>
      <c r="F53" s="24">
        <v>0</v>
      </c>
    </row>
    <row r="54" spans="2:6" ht="12" customHeight="1" x14ac:dyDescent="0.25">
      <c r="B54" s="3"/>
      <c r="C54" s="27" t="s">
        <v>41</v>
      </c>
      <c r="D54" s="27"/>
      <c r="E54" s="23">
        <v>0</v>
      </c>
      <c r="F54" s="24">
        <v>0</v>
      </c>
    </row>
    <row r="55" spans="2:6" ht="12" customHeight="1" x14ac:dyDescent="0.25">
      <c r="B55" s="3"/>
      <c r="C55" s="27" t="s">
        <v>42</v>
      </c>
      <c r="D55" s="27"/>
      <c r="E55" s="23">
        <v>0</v>
      </c>
      <c r="F55" s="24">
        <v>0</v>
      </c>
    </row>
    <row r="56" spans="2:6" ht="12" customHeight="1" x14ac:dyDescent="0.25">
      <c r="B56" s="3"/>
      <c r="C56" s="9" t="s">
        <v>43</v>
      </c>
      <c r="D56" s="9"/>
      <c r="E56" s="23">
        <v>0</v>
      </c>
      <c r="F56" s="24">
        <v>0</v>
      </c>
    </row>
    <row r="57" spans="2:6" ht="12" customHeight="1" x14ac:dyDescent="0.25">
      <c r="B57" s="3"/>
      <c r="C57" s="27" t="s">
        <v>44</v>
      </c>
      <c r="D57" s="27"/>
      <c r="E57" s="23">
        <v>0</v>
      </c>
      <c r="F57" s="24">
        <v>0</v>
      </c>
    </row>
    <row r="58" spans="2:6" ht="12" customHeight="1" x14ac:dyDescent="0.25">
      <c r="B58" s="38" t="s">
        <v>45</v>
      </c>
      <c r="C58" s="39"/>
      <c r="D58" s="39"/>
      <c r="E58" s="21">
        <f>SUM(E59:E64)</f>
        <v>309933.51</v>
      </c>
      <c r="F58" s="22">
        <f>SUM(F59:F64)</f>
        <v>0</v>
      </c>
    </row>
    <row r="59" spans="2:6" ht="12" customHeight="1" x14ac:dyDescent="0.25">
      <c r="B59" s="3"/>
      <c r="C59" s="27" t="s">
        <v>46</v>
      </c>
      <c r="D59" s="27"/>
      <c r="E59" s="23">
        <v>309933.51</v>
      </c>
      <c r="F59" s="24">
        <v>0</v>
      </c>
    </row>
    <row r="60" spans="2:6" ht="12" customHeight="1" x14ac:dyDescent="0.25">
      <c r="B60" s="3"/>
      <c r="C60" s="27" t="s">
        <v>47</v>
      </c>
      <c r="D60" s="27"/>
      <c r="E60" s="23">
        <v>0</v>
      </c>
      <c r="F60" s="24">
        <v>0</v>
      </c>
    </row>
    <row r="61" spans="2:6" ht="12" customHeight="1" x14ac:dyDescent="0.25">
      <c r="B61" s="3"/>
      <c r="C61" s="27" t="s">
        <v>48</v>
      </c>
      <c r="D61" s="27"/>
      <c r="E61" s="23">
        <v>0</v>
      </c>
      <c r="F61" s="24">
        <v>0</v>
      </c>
    </row>
    <row r="62" spans="2:6" ht="12" customHeight="1" x14ac:dyDescent="0.25">
      <c r="B62" s="3"/>
      <c r="C62" s="27" t="s">
        <v>49</v>
      </c>
      <c r="D62" s="27"/>
      <c r="E62" s="23">
        <v>0</v>
      </c>
      <c r="F62" s="24">
        <v>0</v>
      </c>
    </row>
    <row r="63" spans="2:6" ht="12" customHeight="1" x14ac:dyDescent="0.25">
      <c r="B63" s="3"/>
      <c r="C63" s="27" t="s">
        <v>50</v>
      </c>
      <c r="D63" s="27"/>
      <c r="E63" s="23">
        <v>0</v>
      </c>
      <c r="F63" s="24">
        <v>0</v>
      </c>
    </row>
    <row r="64" spans="2:6" ht="12" customHeight="1" x14ac:dyDescent="0.25">
      <c r="B64" s="3"/>
      <c r="C64" s="27" t="s">
        <v>51</v>
      </c>
      <c r="D64" s="27"/>
      <c r="E64" s="23">
        <v>0</v>
      </c>
      <c r="F64" s="24">
        <v>0</v>
      </c>
    </row>
    <row r="65" spans="2:9" ht="12" customHeight="1" x14ac:dyDescent="0.25">
      <c r="B65" s="35" t="s">
        <v>52</v>
      </c>
      <c r="C65" s="36"/>
      <c r="D65" s="36"/>
      <c r="E65" s="21">
        <f>SUM(E66)</f>
        <v>0</v>
      </c>
      <c r="F65" s="22">
        <f>SUM(F66)</f>
        <v>0</v>
      </c>
    </row>
    <row r="66" spans="2:9" ht="12" customHeight="1" x14ac:dyDescent="0.25">
      <c r="B66" s="3"/>
      <c r="C66" s="27" t="s">
        <v>53</v>
      </c>
      <c r="D66" s="27"/>
      <c r="E66" s="23">
        <v>0</v>
      </c>
      <c r="F66" s="24">
        <v>0</v>
      </c>
    </row>
    <row r="67" spans="2:9" ht="12" customHeight="1" x14ac:dyDescent="0.25">
      <c r="B67" s="35" t="s">
        <v>54</v>
      </c>
      <c r="C67" s="36"/>
      <c r="D67" s="36"/>
      <c r="E67" s="21">
        <f>E34+E38+E48+E52+E58+E65</f>
        <v>50949187.049999997</v>
      </c>
      <c r="F67" s="22">
        <f>F34+F38+F48+F52+F58+F65</f>
        <v>52096170.460000001</v>
      </c>
    </row>
    <row r="68" spans="2:9" ht="12" customHeight="1" x14ac:dyDescent="0.25">
      <c r="B68" s="35" t="s">
        <v>55</v>
      </c>
      <c r="C68" s="36"/>
      <c r="D68" s="36"/>
      <c r="E68" s="21">
        <f>E32-E67</f>
        <v>-5857659.4600000009</v>
      </c>
      <c r="F68" s="22">
        <f>F32-F67</f>
        <v>-8730125.1499999985</v>
      </c>
    </row>
    <row r="69" spans="2:9" ht="12" customHeight="1" x14ac:dyDescent="0.25">
      <c r="B69" s="14"/>
      <c r="C69" s="15"/>
      <c r="D69" s="15"/>
      <c r="E69" s="16"/>
      <c r="F69" s="17"/>
    </row>
    <row r="70" spans="2:9" ht="15" customHeight="1" x14ac:dyDescent="0.25">
      <c r="B70" s="37" t="s">
        <v>57</v>
      </c>
      <c r="C70" s="37"/>
      <c r="D70" s="37"/>
      <c r="E70" s="37"/>
      <c r="F70" s="37"/>
      <c r="G70" s="7"/>
      <c r="H70" s="7"/>
      <c r="I70" s="7"/>
    </row>
    <row r="71" spans="2:9" ht="15" customHeight="1" x14ac:dyDescent="0.25">
      <c r="B71" s="20"/>
      <c r="C71" s="20"/>
      <c r="D71" s="20"/>
      <c r="E71" s="20"/>
      <c r="F71" s="20"/>
      <c r="G71" s="7"/>
      <c r="H71" s="7"/>
      <c r="I71" s="7"/>
    </row>
    <row r="81" spans="1:8" x14ac:dyDescent="0.25">
      <c r="B81" s="6"/>
      <c r="C81" s="6"/>
      <c r="D81" s="6"/>
      <c r="E81" s="6"/>
      <c r="F81" s="6"/>
      <c r="G81" s="6"/>
    </row>
    <row r="82" spans="1:8" x14ac:dyDescent="0.25">
      <c r="A82" s="8"/>
      <c r="B82" s="8"/>
      <c r="C82" s="8"/>
      <c r="D82" s="8"/>
      <c r="E82" s="8"/>
      <c r="F82" s="8"/>
      <c r="G82" s="8"/>
    </row>
    <row r="83" spans="1:8" x14ac:dyDescent="0.25">
      <c r="A83" s="8"/>
      <c r="B83" s="8"/>
      <c r="C83" s="8"/>
      <c r="D83" s="8"/>
      <c r="E83" s="8"/>
      <c r="F83" s="8"/>
      <c r="G83" s="8"/>
      <c r="H83" s="6"/>
    </row>
    <row r="84" spans="1:8" x14ac:dyDescent="0.25">
      <c r="G84" s="8"/>
    </row>
  </sheetData>
  <mergeCells count="60">
    <mergeCell ref="B70:F70"/>
    <mergeCell ref="B58:D58"/>
    <mergeCell ref="C59:D59"/>
    <mergeCell ref="C60:D60"/>
    <mergeCell ref="C61:D61"/>
    <mergeCell ref="C62:D62"/>
    <mergeCell ref="C63:D63"/>
    <mergeCell ref="C64:D64"/>
    <mergeCell ref="B65:D65"/>
    <mergeCell ref="C66:D66"/>
    <mergeCell ref="B67:D67"/>
    <mergeCell ref="B68:D68"/>
    <mergeCell ref="C57:D57"/>
    <mergeCell ref="C46:D46"/>
    <mergeCell ref="C47:D47"/>
    <mergeCell ref="B48:D48"/>
    <mergeCell ref="C49:D49"/>
    <mergeCell ref="C50:D50"/>
    <mergeCell ref="C51:D51"/>
    <mergeCell ref="B52:D52"/>
    <mergeCell ref="C53:D53"/>
    <mergeCell ref="C54:D54"/>
    <mergeCell ref="C55:D55"/>
    <mergeCell ref="C45:D45"/>
    <mergeCell ref="B34:D34"/>
    <mergeCell ref="C35:D35"/>
    <mergeCell ref="C36:D36"/>
    <mergeCell ref="C37:D37"/>
    <mergeCell ref="B38:D38"/>
    <mergeCell ref="C39:D39"/>
    <mergeCell ref="C40:D40"/>
    <mergeCell ref="C41:D41"/>
    <mergeCell ref="C42:D42"/>
    <mergeCell ref="C43:D43"/>
    <mergeCell ref="C44:D44"/>
    <mergeCell ref="B33:D33"/>
    <mergeCell ref="C22:D22"/>
    <mergeCell ref="B23:D23"/>
    <mergeCell ref="C24:D24"/>
    <mergeCell ref="C25:D25"/>
    <mergeCell ref="B26:D26"/>
    <mergeCell ref="C27:D27"/>
    <mergeCell ref="C28:D28"/>
    <mergeCell ref="C29:D29"/>
    <mergeCell ref="C30:D30"/>
    <mergeCell ref="C31:D31"/>
    <mergeCell ref="B32:D32"/>
    <mergeCell ref="B6:F6"/>
    <mergeCell ref="C21:D21"/>
    <mergeCell ref="E9:F9"/>
    <mergeCell ref="B10:F10"/>
    <mergeCell ref="B11:F11"/>
    <mergeCell ref="B12:F12"/>
    <mergeCell ref="B14:D14"/>
    <mergeCell ref="B15:D15"/>
    <mergeCell ref="C16:D16"/>
    <mergeCell ref="C17:D17"/>
    <mergeCell ref="C18:D18"/>
    <mergeCell ref="C19:D19"/>
    <mergeCell ref="C20:D20"/>
  </mergeCells>
  <printOptions horizontalCentered="1"/>
  <pageMargins left="0" right="0" top="1.2204724409448819" bottom="0" header="0" footer="0"/>
  <pageSetup scale="65" orientation="portrait" r:id="rId1"/>
  <ignoredErrors>
    <ignoredError sqref="E57:F5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Administracion</cp:lastModifiedBy>
  <cp:lastPrinted>2022-04-21T17:52:03Z</cp:lastPrinted>
  <dcterms:created xsi:type="dcterms:W3CDTF">2018-10-31T19:27:45Z</dcterms:created>
  <dcterms:modified xsi:type="dcterms:W3CDTF">2022-04-21T17:53:07Z</dcterms:modified>
</cp:coreProperties>
</file>