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CUENTA PUBLICA080524\INFORMACION CONTABLE\"/>
    </mc:Choice>
  </mc:AlternateContent>
  <xr:revisionPtr revIDLastSave="0" documentId="13_ncr:1_{E8232963-87F6-41E8-B474-C137777C7A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C-2" sheetId="46" r:id="rId1"/>
  </sheets>
  <definedNames>
    <definedName name="_xlnm.Print_Area" localSheetId="0">'IC-2'!$A$1:$G$87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2" i="46" l="1"/>
  <c r="E72" i="46"/>
  <c r="F59" i="46"/>
  <c r="E59" i="46"/>
  <c r="F54" i="46"/>
  <c r="E54" i="46"/>
  <c r="F43" i="46"/>
  <c r="F75" i="46" s="1"/>
  <c r="E43" i="46"/>
  <c r="E75" i="46" s="1"/>
  <c r="E77" i="46" s="1"/>
  <c r="F35" i="46"/>
  <c r="F77" i="46" l="1"/>
</calcChain>
</file>

<file path=xl/sharedStrings.xml><?xml version="1.0" encoding="utf-8"?>
<sst xmlns="http://schemas.openxmlformats.org/spreadsheetml/2006/main" count="59" uniqueCount="59">
  <si>
    <t>Impuestos</t>
  </si>
  <si>
    <t>Derechos</t>
  </si>
  <si>
    <t>Productos</t>
  </si>
  <si>
    <t>Aprovechamientos</t>
  </si>
  <si>
    <t>Transferencias, Asignaciones, Subsidios y Subvenciones, y Pensiones y Jubilaciones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</si>
  <si>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</si>
  <si>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</si>
  <si>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</si>
  <si>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</si>
  <si>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</si>
  <si>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</si>
  <si>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</si>
  <si>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</si>
  <si>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</si>
  <si>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</si>
  <si>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Aportaciones</t>
  </si>
  <si>
    <t>Estado de Actividades</t>
  </si>
  <si>
    <t>INGRESOS Y OTROS BENEFICIOS</t>
  </si>
  <si>
    <t>Ingresos de Gestión</t>
  </si>
  <si>
    <t xml:space="preserve">Cuotas y Aportaciones de Seguridad Social </t>
  </si>
  <si>
    <t>Contribuciones de Mejoras</t>
  </si>
  <si>
    <t>Ingresos por Venta de Bienes y  Prestación de Servicios</t>
  </si>
  <si>
    <t xml:space="preserve">Participaciones, Aportaciones, Convenios, Incentivos Derivados de la Colaboración Fiscal, Fondos Distintos de Aportaciones, Transferencias, Asignaciones, Subsidios y Subvenciones, y Pensiones y Jubilaciones
</t>
  </si>
  <si>
    <t>Participaciones,  Aportaciones,  Convenios,  Incentivos  Derivados  de  la  Colaboración  Fiscal  y  Fondos  Distintos  de Aportaciones</t>
  </si>
  <si>
    <t>Otros Ingresos y Beneficios</t>
  </si>
  <si>
    <t xml:space="preserve">Ingresos Financieros  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</si>
  <si>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</si>
  <si>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</si>
  <si>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</si>
  <si>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</si>
  <si>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</si>
  <si>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</si>
  <si>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</si>
  <si>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 xml:space="preserve">Servicios Personales  </t>
  </si>
  <si>
    <t>Transferencias, Asignaciones, Subsidios y Otras Ayudas</t>
  </si>
  <si>
    <t>Transferencias al Resto del Sector Público</t>
  </si>
  <si>
    <t>Subsidios y Subvenciones</t>
  </si>
  <si>
    <t>Participaciones y Aportaciones</t>
  </si>
  <si>
    <t>Participaciones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</si>
  <si>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</si>
  <si>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</si>
  <si>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</si>
  <si>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</si>
  <si>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</si>
  <si>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</si>
  <si>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</si>
  <si>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</si>
  <si>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</si>
  <si>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</si>
  <si>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</si>
  <si>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</si>
  <si>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</si>
  <si>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</si>
  <si>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</si>
  <si>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 xml:space="preserve"> Formato IC-2</t>
  </si>
  <si>
    <t>Bajo protesta de decir verdad declaramos que los Estados Financieros y sus notas, son razonablemente correctos y son responsabilidad del emisor.</t>
  </si>
  <si>
    <t>COMISION DE AGUA POTABLE Y ALCANTARILLADO DE TAXCO</t>
  </si>
  <si>
    <t/>
  </si>
  <si>
    <t>Del 01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</si>
</sst>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sz val="11"/>
      <color rgb="FF000000"/>
      <name val="Calibri"/>
      <family val="2"/>
      <charset val="204"/>
    </font>
    <font>
      <b/>
      <sz val="12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0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9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/>
    <xf numFmtId="0" fontId="13" fillId="0" borderId="0"/>
    <xf numFmtId="0" fontId="1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4" fillId="3" borderId="4" xfId="2" applyFont="1" applyFill="1" applyBorder="1"/>
    <xf numFmtId="0" fontId="8" fillId="0" borderId="0" xfId="0" applyFont="1" applyAlignment="1">
      <alignment horizontal="center"/>
    </xf>
    <xf numFmtId="0" fontId="5" fillId="3" borderId="4" xfId="2" applyFont="1" applyFill="1" applyBorder="1" applyAlignment="1">
      <alignment horizontal="left" vertical="top"/>
    </xf>
    <xf numFmtId="0" fontId="5" fillId="3" borderId="0" xfId="2" applyFont="1" applyFill="1" applyBorder="1" applyAlignment="1">
      <alignment vertical="top"/>
    </xf>
    <xf numFmtId="0" fontId="4" fillId="3" borderId="1" xfId="2" applyFont="1" applyFill="1" applyBorder="1" applyAlignment="1"/>
    <xf numFmtId="0" fontId="3" fillId="3" borderId="2" xfId="1" applyFont="1" applyFill="1" applyBorder="1" applyAlignment="1">
      <alignment vertic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4" fillId="3" borderId="6" xfId="2" applyFont="1" applyFill="1" applyBorder="1"/>
    <xf numFmtId="0" fontId="4" fillId="3" borderId="8" xfId="2" applyFont="1" applyFill="1" applyBorder="1"/>
    <xf numFmtId="7" fontId="14" fillId="3" borderId="7" xfId="0" applyNumberFormat="1" applyFont="1" applyFill="1" applyBorder="1" applyAlignment="1" applyProtection="1">
      <alignment vertical="top" wrapText="1"/>
    </xf>
    <xf numFmtId="0" fontId="16" fillId="0" borderId="0" xfId="0" applyFont="1" applyAlignment="1">
      <alignment vertical="center"/>
    </xf>
    <xf numFmtId="0" fontId="5" fillId="3" borderId="0" xfId="2" applyFont="1" applyFill="1" applyBorder="1" applyAlignment="1">
      <alignment horizontal="left" vertical="top" wrapText="1"/>
    </xf>
    <xf numFmtId="0" fontId="3" fillId="3" borderId="4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 wrapText="1"/>
    </xf>
    <xf numFmtId="0" fontId="5" fillId="0" borderId="0" xfId="12" applyFont="1" applyBorder="1" applyAlignment="1">
      <alignment horizontal="center" vertical="top" wrapText="1"/>
    </xf>
    <xf numFmtId="0" fontId="3" fillId="3" borderId="4" xfId="2" applyFont="1" applyFill="1" applyBorder="1" applyAlignment="1">
      <alignment horizontal="left" vertical="top"/>
    </xf>
    <xf numFmtId="4" fontId="15" fillId="3" borderId="0" xfId="0" applyNumberFormat="1" applyFont="1" applyFill="1" applyBorder="1" applyAlignment="1" applyProtection="1">
      <alignment horizontal="right" vertical="top" wrapText="1"/>
    </xf>
    <xf numFmtId="7" fontId="14" fillId="3" borderId="8" xfId="0" applyNumberFormat="1" applyFont="1" applyFill="1" applyBorder="1" applyAlignment="1" applyProtection="1">
      <alignment horizontal="right" vertical="top" wrapText="1"/>
    </xf>
    <xf numFmtId="4" fontId="15" fillId="3" borderId="5" xfId="0" applyNumberFormat="1" applyFont="1" applyFill="1" applyBorder="1" applyAlignment="1" applyProtection="1">
      <alignment horizontal="right" vertical="top" wrapText="1"/>
    </xf>
    <xf numFmtId="0" fontId="5" fillId="0" borderId="0" xfId="12" applyFont="1" applyBorder="1" applyAlignment="1">
      <alignment horizontal="center" vertical="top" wrapText="1"/>
    </xf>
    <xf numFmtId="0" fontId="3" fillId="3" borderId="4" xfId="2" applyFont="1" applyFill="1" applyBorder="1" applyAlignment="1">
      <alignment horizontal="left" vertical="top"/>
    </xf>
    <xf numFmtId="0" fontId="3" fillId="3" borderId="0" xfId="2" applyFont="1" applyFill="1" applyBorder="1" applyAlignment="1">
      <alignment horizontal="left" vertical="top"/>
    </xf>
    <xf numFmtId="0" fontId="5" fillId="3" borderId="0" xfId="2" applyFont="1" applyFill="1" applyBorder="1" applyAlignment="1">
      <alignment horizontal="left" vertical="top" wrapText="1"/>
    </xf>
    <xf numFmtId="0" fontId="3" fillId="3" borderId="4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 wrapText="1"/>
    </xf>
    <xf numFmtId="0" fontId="16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right" vertical="center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165" fontId="15" fillId="3" borderId="0" xfId="29" applyNumberFormat="1" applyFont="1" applyFill="1" applyBorder="1" applyAlignment="1" applyProtection="1">
      <alignment horizontal="right" vertical="top" wrapText="1"/>
    </xf>
    <xf numFmtId="165" fontId="15" fillId="3" borderId="5" xfId="29" applyNumberFormat="1" applyFont="1" applyFill="1" applyBorder="1" applyAlignment="1" applyProtection="1">
      <alignment horizontal="right" vertical="top" wrapText="1"/>
    </xf>
    <xf numFmtId="165" fontId="15" fillId="3" borderId="0" xfId="0" applyNumberFormat="1" applyFont="1" applyFill="1" applyBorder="1" applyAlignment="1" applyProtection="1">
      <alignment horizontal="right" vertical="top" wrapText="1"/>
    </xf>
    <xf numFmtId="165" fontId="15" fillId="3" borderId="5" xfId="0" applyNumberFormat="1" applyFont="1" applyFill="1" applyBorder="1" applyAlignment="1" applyProtection="1">
      <alignment horizontal="right" vertical="top" wrapText="1"/>
    </xf>
    <xf numFmtId="165" fontId="14" fillId="3" borderId="0" xfId="0" applyNumberFormat="1" applyFont="1" applyFill="1" applyBorder="1" applyAlignment="1" applyProtection="1">
      <alignment horizontal="right" vertical="top" wrapText="1"/>
    </xf>
    <xf numFmtId="165" fontId="14" fillId="3" borderId="5" xfId="0" applyNumberFormat="1" applyFont="1" applyFill="1" applyBorder="1" applyAlignment="1" applyProtection="1">
      <alignment horizontal="right" vertical="top" wrapText="1"/>
    </xf>
    <xf numFmtId="165" fontId="14" fillId="3" borderId="0" xfId="29" applyNumberFormat="1" applyFont="1" applyFill="1" applyBorder="1" applyAlignment="1" applyProtection="1">
      <alignment horizontal="right" vertical="top" wrapText="1"/>
    </xf>
    <xf numFmtId="165" fontId="14" fillId="3" borderId="5" xfId="29" applyNumberFormat="1" applyFont="1" applyFill="1" applyBorder="1" applyAlignment="1" applyProtection="1">
      <alignment horizontal="right" vertical="top" wrapText="1"/>
    </xf>
    <xf numFmtId="165" fontId="5" fillId="3" borderId="0" xfId="2" applyNumberFormat="1" applyFont="1" applyFill="1" applyBorder="1" applyAlignment="1">
      <alignment vertical="top"/>
    </xf>
    <xf numFmtId="165" fontId="5" fillId="3" borderId="5" xfId="2" applyNumberFormat="1" applyFont="1" applyFill="1" applyBorder="1" applyAlignment="1">
      <alignment vertical="top"/>
    </xf>
    <xf numFmtId="165" fontId="4" fillId="3" borderId="5" xfId="2" applyNumberFormat="1" applyFont="1" applyFill="1" applyBorder="1" applyAlignment="1">
      <alignment horizontal="right" vertical="top"/>
    </xf>
  </cellXfs>
  <cellStyles count="30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" xfId="29" builtinId="4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151130</xdr:rowOff>
    </xdr:from>
    <xdr:to>
      <xdr:col>6</xdr:col>
      <xdr:colOff>9525</xdr:colOff>
      <xdr:row>4</xdr:row>
      <xdr:rowOff>161925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859B9C9E-EB3E-4D4F-B08E-DEE2C71B3FF6}"/>
            </a:ext>
          </a:extLst>
        </xdr:cNvPr>
        <xdr:cNvCxnSpPr/>
      </xdr:nvCxnSpPr>
      <xdr:spPr>
        <a:xfrm>
          <a:off x="619125" y="913130"/>
          <a:ext cx="8905875" cy="10795"/>
        </a:xfrm>
        <a:prstGeom prst="line">
          <a:avLst/>
        </a:prstGeom>
        <a:ln w="28575">
          <a:solidFill>
            <a:srgbClr val="FF3399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28575</xdr:colOff>
      <xdr:row>0</xdr:row>
      <xdr:rowOff>0</xdr:rowOff>
    </xdr:from>
    <xdr:to>
      <xdr:col>3</xdr:col>
      <xdr:colOff>381001</xdr:colOff>
      <xdr:row>4</xdr:row>
      <xdr:rowOff>104131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9B9B866F-C0F4-4456-A72E-646C81D58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2095501" cy="866131"/>
        </a:xfrm>
        <a:prstGeom prst="rect">
          <a:avLst/>
        </a:prstGeom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6</xdr:col>
      <xdr:colOff>257669</xdr:colOff>
      <xdr:row>4</xdr:row>
      <xdr:rowOff>124664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A23BD8AA-E481-4862-80C8-AA92E68BE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0"/>
          <a:ext cx="2200769" cy="886664"/>
        </a:xfrm>
        <a:prstGeom prst="rect">
          <a:avLst/>
        </a:prstGeom>
      </xdr:spPr>
    </xdr:pic>
    <xdr:clientData/>
  </xdr:twoCellAnchor>
  <xdr:oneCellAnchor>
    <xdr:from>
      <xdr:col>0</xdr:col>
      <xdr:colOff>47625</xdr:colOff>
      <xdr:row>83</xdr:row>
      <xdr:rowOff>23811</xdr:rowOff>
    </xdr:from>
    <xdr:ext cx="2587626" cy="55721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8B6D0AAA-8868-42EE-9420-2FAE8232212A}"/>
                </a:ext>
              </a:extLst>
            </xdr:cNvPr>
            <xdr:cNvSpPr txBox="1"/>
          </xdr:nvSpPr>
          <xdr:spPr>
            <a:xfrm>
              <a:off x="47625" y="16692561"/>
              <a:ext cx="2587626" cy="5572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𝑂𝑠𝑐𝑎𝑟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𝐺𝑜𝑚𝑒𝑧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𝐶𝑎𝑟𝑏𝑎𝑗𝑎𝑙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𝐴𝑢𝑥𝑖𝑙𝑖𝑎𝑟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𝐶𝑜𝑛𝑡𝑎𝑏𝑙𝑒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8B6D0AAA-8868-42EE-9420-2FAE8232212A}"/>
                </a:ext>
              </a:extLst>
            </xdr:cNvPr>
            <xdr:cNvSpPr txBox="1"/>
          </xdr:nvSpPr>
          <xdr:spPr>
            <a:xfrm>
              <a:off x="47625" y="16692561"/>
              <a:ext cx="2587626" cy="5572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█(𝐸𝑙𝑎𝑏𝑜𝑟𝑎𝑑𝑜 𝑃𝑜𝑟@𝑂𝑠𝑐𝑎𝑟 𝐽𝑎𝑣𝑖𝑒𝑟 𝐺𝑜𝑚𝑒𝑧 𝐶𝑎𝑟𝑏𝑎𝑗𝑎𝑙@𝐴𝑢𝑥𝑖𝑙𝑖𝑎𝑟 𝐶𝑜𝑛𝑡𝑎𝑏𝑙𝑒)) ̅</a:t>
              </a:r>
              <a:endParaRPr lang="es-MX" sz="125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365125</xdr:colOff>
      <xdr:row>83</xdr:row>
      <xdr:rowOff>38100</xdr:rowOff>
    </xdr:from>
    <xdr:ext cx="2921000" cy="56221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917CBC68-CDA5-4E25-B023-A8C6E935D694}"/>
                </a:ext>
              </a:extLst>
            </xdr:cNvPr>
            <xdr:cNvSpPr txBox="1"/>
          </xdr:nvSpPr>
          <xdr:spPr>
            <a:xfrm>
              <a:off x="2603500" y="16706850"/>
              <a:ext cx="2921000" cy="5622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917CBC68-CDA5-4E25-B023-A8C6E935D694}"/>
                </a:ext>
              </a:extLst>
            </xdr:cNvPr>
            <xdr:cNvSpPr txBox="1"/>
          </xdr:nvSpPr>
          <xdr:spPr>
            <a:xfrm>
              <a:off x="2603500" y="16706850"/>
              <a:ext cx="2921000" cy="5622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█(𝑅𝑒𝑣𝑖𝑠𝑎𝑑𝑜 𝑃𝑜𝑟@𝐶.𝑃. 𝐽𝑜𝑠𝑒 𝐷𝑎𝑛𝑖𝑒𝑙 𝑀𝑎𝑐𝑒𝑑𝑜 𝐹𝑙𝑜𝑟𝑒𝑠@𝐷𝑖𝑟𝑒𝑐𝑡𝑜𝑟 𝐴𝑑𝑚𝑖𝑛𝑖𝑠𝑡𝑟𝑎𝑡𝑖𝑣𝑜 𝑦 𝐹𝑖𝑛𝑎𝑛𝑐𝑖𝑒𝑟𝑜))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3</xdr:col>
      <xdr:colOff>3381375</xdr:colOff>
      <xdr:row>83</xdr:row>
      <xdr:rowOff>47625</xdr:rowOff>
    </xdr:from>
    <xdr:ext cx="3063875" cy="647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FBE436AE-0615-4CFF-B511-7A201404C04E}"/>
                </a:ext>
              </a:extLst>
            </xdr:cNvPr>
            <xdr:cNvSpPr txBox="1"/>
          </xdr:nvSpPr>
          <xdr:spPr>
            <a:xfrm>
              <a:off x="5619750" y="16716375"/>
              <a:ext cx="3063875" cy="647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𝐴𝑙𝑓𝑟𝑒𝑑𝑜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𝐸𝑠𝑡𝑟𝑎𝑑𝑎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𝐻𝑒𝑟𝑛𝑎𝑛𝑑𝑒𝑧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FBE436AE-0615-4CFF-B511-7A201404C04E}"/>
                </a:ext>
              </a:extLst>
            </xdr:cNvPr>
            <xdr:cNvSpPr txBox="1"/>
          </xdr:nvSpPr>
          <xdr:spPr>
            <a:xfrm>
              <a:off x="5619750" y="16716375"/>
              <a:ext cx="3063875" cy="647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█(𝐴𝑝𝑟𝑜𝑏𝑎𝑑𝑜 𝑃𝑜𝑟@𝐶.𝑃. 𝐴𝑙𝑓𝑟𝑒𝑑𝑜 𝐸𝑠𝑡𝑟𝑎𝑑𝑎 𝐻𝑒𝑟𝑛𝑎𝑛𝑑𝑒𝑧 @𝐷𝑖𝑟𝑒𝑐𝑡𝑜𝑟 𝐺𝑒𝑛𝑒𝑟𝑎𝑙))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5</xdr:col>
      <xdr:colOff>63500</xdr:colOff>
      <xdr:row>83</xdr:row>
      <xdr:rowOff>19051</xdr:rowOff>
    </xdr:from>
    <xdr:ext cx="3190876" cy="6858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D864BA37-D6AD-4FDC-AAF0-A5692CAD56BF}"/>
                </a:ext>
              </a:extLst>
            </xdr:cNvPr>
            <xdr:cNvSpPr txBox="1"/>
          </xdr:nvSpPr>
          <xdr:spPr>
            <a:xfrm>
              <a:off x="8150225" y="16687801"/>
              <a:ext cx="3190876" cy="6858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bar>
                      <m:barPr>
                        <m:pos m:val="top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bar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bar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D864BA37-D6AD-4FDC-AAF0-A5692CAD56BF}"/>
                </a:ext>
              </a:extLst>
            </xdr:cNvPr>
            <xdr:cNvSpPr txBox="1"/>
          </xdr:nvSpPr>
          <xdr:spPr>
            <a:xfrm>
              <a:off x="8150225" y="16687801"/>
              <a:ext cx="3190876" cy="6858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250" i="0">
                  <a:latin typeface="Cambria Math" panose="02040503050406030204" pitchFamily="18" charset="0"/>
                </a:rPr>
                <a:t>¯(</a:t>
              </a:r>
              <a:r>
                <a:rPr lang="es-MX" sz="1250" b="0" i="0">
                  <a:latin typeface="Cambria Math" panose="02040503050406030204" pitchFamily="18" charset="0"/>
                </a:rPr>
                <a:t>█(𝑉𝑜.𝐵𝑜@𝐶.𝑃. 𝐵𝑢𝑙𝑚𝑎𝑟𝑜 𝑀𝑢𝑛𝑑𝑜 𝑅𝑒𝑦𝑛𝑎@𝑂𝑟𝑔𝑎𝑛𝑜 𝑑𝑒 𝐶𝑜𝑛𝑡𝑟𝑜𝑙 𝐼𝑛𝑡𝑒𝑟𝑛𝑜))</a:t>
              </a:r>
              <a:endParaRPr lang="es-MX" sz="125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7C1A0-A8DE-4E7C-B0E0-0DA3DDFB1648}">
  <sheetPr>
    <pageSetUpPr fitToPage="1"/>
  </sheetPr>
  <dimension ref="B6:F80"/>
  <sheetViews>
    <sheetView tabSelected="1" topLeftCell="A76" zoomScaleNormal="100" workbookViewId="0">
      <selection activeCell="D93" sqref="D93"/>
    </sheetView>
  </sheetViews>
  <sheetFormatPr baseColWidth="10" defaultRowHeight="15" x14ac:dyDescent="0.25"/>
  <cols>
    <col min="1" max="1" width="7.42578125" customWidth="1"/>
    <col min="2" max="2" width="10.140625" customWidth="1"/>
    <col min="3" max="3" width="16" customWidth="1"/>
    <col min="4" max="4" width="55.85546875" customWidth="1"/>
    <col min="5" max="5" width="31.85546875" customWidth="1"/>
    <col min="6" max="6" width="44" customWidth="1"/>
  </cols>
  <sheetData>
    <row r="6" spans="2:6" x14ac:dyDescent="0.25">
      <c r="B6" s="27"/>
      <c r="C6" s="27"/>
      <c r="D6" s="27"/>
      <c r="E6" s="27"/>
      <c r="F6" s="27"/>
    </row>
    <row r="7" spans="2:6" x14ac:dyDescent="0.25">
      <c r="B7" s="12"/>
    </row>
    <row r="8" spans="2:6" ht="15.75" x14ac:dyDescent="0.25">
      <c r="F8" s="2"/>
    </row>
    <row r="9" spans="2:6" x14ac:dyDescent="0.25">
      <c r="E9" s="28" t="s">
        <v>54</v>
      </c>
      <c r="F9" s="28"/>
    </row>
    <row r="10" spans="2:6" x14ac:dyDescent="0.25">
      <c r="B10" s="29" t="s">
        <v>56</v>
      </c>
      <c r="C10" s="30"/>
      <c r="D10" s="30"/>
      <c r="E10" s="30"/>
      <c r="F10" s="31"/>
    </row>
    <row r="11" spans="2:6" x14ac:dyDescent="0.25">
      <c r="B11" s="32" t="s">
        <v>16</v>
      </c>
      <c r="C11" s="33"/>
      <c r="D11" s="33"/>
      <c r="E11" s="33"/>
      <c r="F11" s="34"/>
    </row>
    <row r="12" spans="2:6" x14ac:dyDescent="0.25">
      <c r="B12" s="32" t="s">
        <v>58</v>
      </c>
      <c r="C12" s="33"/>
      <c r="D12" s="33"/>
      <c r="E12" s="33"/>
      <c r="F12" s="34"/>
    </row>
    <row r="13" spans="2:6" x14ac:dyDescent="0.25">
      <c r="B13" s="5"/>
      <c r="C13" s="6"/>
      <c r="D13" s="6"/>
      <c r="E13" s="7">
        <v>2024</v>
      </c>
      <c r="F13" s="8">
        <v>2023</v>
      </c>
    </row>
    <row r="14" spans="2:6" x14ac:dyDescent="0.25">
      <c r="B14" s="25" t="s">
        <v>17</v>
      </c>
      <c r="C14" s="26"/>
      <c r="D14" s="26"/>
      <c r="E14" s="43"/>
      <c r="F14" s="44"/>
    </row>
    <row r="15" spans="2:6" x14ac:dyDescent="0.25">
      <c r="B15" s="25" t="s">
        <v>18</v>
      </c>
      <c r="C15" s="26"/>
      <c r="D15" s="26"/>
      <c r="E15" s="41">
        <v>28722329.66</v>
      </c>
      <c r="F15" s="42">
        <v>25438854.02</v>
      </c>
    </row>
    <row r="16" spans="2:6" x14ac:dyDescent="0.25">
      <c r="B16" s="3"/>
      <c r="C16" s="24" t="s">
        <v>0</v>
      </c>
      <c r="D16" s="24"/>
      <c r="E16" s="37">
        <v>0</v>
      </c>
      <c r="F16" s="38">
        <v>0</v>
      </c>
    </row>
    <row r="17" spans="2:6" x14ac:dyDescent="0.25">
      <c r="B17" s="3"/>
      <c r="C17" s="24" t="s">
        <v>19</v>
      </c>
      <c r="D17" s="24"/>
      <c r="E17" s="37">
        <v>0</v>
      </c>
      <c r="F17" s="38">
        <v>0</v>
      </c>
    </row>
    <row r="18" spans="2:6" x14ac:dyDescent="0.25">
      <c r="B18" s="3"/>
      <c r="C18" s="24" t="s">
        <v>20</v>
      </c>
      <c r="D18" s="24"/>
      <c r="E18" s="37">
        <v>0</v>
      </c>
      <c r="F18" s="38">
        <v>0</v>
      </c>
    </row>
    <row r="19" spans="2:6" x14ac:dyDescent="0.25">
      <c r="B19" s="3"/>
      <c r="C19" s="24" t="s">
        <v>1</v>
      </c>
      <c r="D19" s="24"/>
      <c r="E19" s="37">
        <v>0</v>
      </c>
      <c r="F19" s="36">
        <v>0</v>
      </c>
    </row>
    <row r="20" spans="2:6" x14ac:dyDescent="0.25">
      <c r="B20" s="3"/>
      <c r="C20" s="24" t="s">
        <v>2</v>
      </c>
      <c r="D20" s="24"/>
      <c r="E20" s="37">
        <v>1.1100000000000001</v>
      </c>
      <c r="F20" s="38">
        <v>1.05</v>
      </c>
    </row>
    <row r="21" spans="2:6" x14ac:dyDescent="0.25">
      <c r="B21" s="3"/>
      <c r="C21" s="24" t="s">
        <v>3</v>
      </c>
      <c r="D21" s="24"/>
      <c r="E21" s="37">
        <v>30000</v>
      </c>
      <c r="F21" s="36">
        <v>0</v>
      </c>
    </row>
    <row r="22" spans="2:6" x14ac:dyDescent="0.25">
      <c r="B22" s="3"/>
      <c r="C22" s="24" t="s">
        <v>21</v>
      </c>
      <c r="D22" s="24"/>
      <c r="E22" s="35">
        <v>28692328.550000001</v>
      </c>
      <c r="F22" s="38">
        <v>25438852.969999999</v>
      </c>
    </row>
    <row r="23" spans="2:6" x14ac:dyDescent="0.25">
      <c r="B23" s="3"/>
      <c r="C23" s="13"/>
      <c r="D23" s="13"/>
      <c r="E23" s="37"/>
      <c r="F23" s="38"/>
    </row>
    <row r="24" spans="2:6" ht="36.75" customHeight="1" x14ac:dyDescent="0.25">
      <c r="B24" s="25" t="s">
        <v>22</v>
      </c>
      <c r="C24" s="26"/>
      <c r="D24" s="26"/>
      <c r="E24" s="41">
        <v>218830</v>
      </c>
      <c r="F24" s="42">
        <v>326998</v>
      </c>
    </row>
    <row r="25" spans="2:6" ht="23.25" customHeight="1" x14ac:dyDescent="0.25">
      <c r="B25" s="17"/>
      <c r="C25" s="24" t="s">
        <v>23</v>
      </c>
      <c r="D25" s="24"/>
      <c r="E25" s="35">
        <v>0</v>
      </c>
      <c r="F25" s="36">
        <v>0</v>
      </c>
    </row>
    <row r="26" spans="2:6" ht="21.75" customHeight="1" x14ac:dyDescent="0.25">
      <c r="B26" s="17"/>
      <c r="C26" s="24" t="s">
        <v>4</v>
      </c>
      <c r="D26" s="26"/>
      <c r="E26" s="35">
        <v>218830</v>
      </c>
      <c r="F26" s="36">
        <v>326998</v>
      </c>
    </row>
    <row r="27" spans="2:6" x14ac:dyDescent="0.25">
      <c r="B27" s="17"/>
      <c r="C27" s="13"/>
      <c r="D27" s="15"/>
      <c r="E27" s="37"/>
      <c r="F27" s="38"/>
    </row>
    <row r="28" spans="2:6" x14ac:dyDescent="0.25">
      <c r="B28" s="25" t="s">
        <v>24</v>
      </c>
      <c r="C28" s="26"/>
      <c r="D28" s="26"/>
      <c r="E28" s="41">
        <v>42546.97</v>
      </c>
      <c r="F28" s="42">
        <v>7014.48</v>
      </c>
    </row>
    <row r="29" spans="2:6" x14ac:dyDescent="0.25">
      <c r="B29" s="3"/>
      <c r="C29" s="24" t="s">
        <v>25</v>
      </c>
      <c r="D29" s="24"/>
      <c r="E29" s="35">
        <v>42546.97</v>
      </c>
      <c r="F29" s="36">
        <v>7014.48</v>
      </c>
    </row>
    <row r="30" spans="2:6" x14ac:dyDescent="0.25">
      <c r="B30" s="3"/>
      <c r="C30" s="24" t="s">
        <v>26</v>
      </c>
      <c r="D30" s="24"/>
      <c r="E30" s="37">
        <v>0</v>
      </c>
      <c r="F30" s="38">
        <v>0</v>
      </c>
    </row>
    <row r="31" spans="2:6" x14ac:dyDescent="0.25">
      <c r="B31" s="3"/>
      <c r="C31" s="24" t="s">
        <v>27</v>
      </c>
      <c r="D31" s="24"/>
      <c r="E31" s="37">
        <v>0</v>
      </c>
      <c r="F31" s="38">
        <v>0</v>
      </c>
    </row>
    <row r="32" spans="2:6" x14ac:dyDescent="0.25">
      <c r="B32" s="3"/>
      <c r="C32" s="24" t="s">
        <v>28</v>
      </c>
      <c r="D32" s="24"/>
      <c r="E32" s="37">
        <v>0</v>
      </c>
      <c r="F32" s="38">
        <v>0</v>
      </c>
    </row>
    <row r="33" spans="2:6" x14ac:dyDescent="0.25">
      <c r="B33" s="3"/>
      <c r="C33" s="24" t="s">
        <v>29</v>
      </c>
      <c r="D33" s="24"/>
      <c r="E33" s="37">
        <v>0</v>
      </c>
      <c r="F33" s="38">
        <v>0</v>
      </c>
    </row>
    <row r="34" spans="2:6" x14ac:dyDescent="0.25">
      <c r="B34" s="3"/>
      <c r="C34" s="13"/>
      <c r="D34" s="13"/>
      <c r="E34" s="37"/>
      <c r="F34" s="38"/>
    </row>
    <row r="35" spans="2:6" x14ac:dyDescent="0.25">
      <c r="B35" s="25" t="s">
        <v>30</v>
      </c>
      <c r="C35" s="26"/>
      <c r="D35" s="26"/>
      <c r="E35" s="41">
        <v>28983706.629999999</v>
      </c>
      <c r="F35" s="42">
        <f>F15+F24+F28</f>
        <v>25772866.5</v>
      </c>
    </row>
    <row r="36" spans="2:6" x14ac:dyDescent="0.25">
      <c r="B36" s="14"/>
      <c r="C36" s="15"/>
      <c r="D36" s="15"/>
      <c r="E36" s="39"/>
      <c r="F36" s="40"/>
    </row>
    <row r="37" spans="2:6" x14ac:dyDescent="0.25">
      <c r="B37" s="25" t="s">
        <v>31</v>
      </c>
      <c r="C37" s="26"/>
      <c r="D37" s="26"/>
      <c r="E37" s="37" t="s">
        <v>57</v>
      </c>
      <c r="F37" s="45"/>
    </row>
    <row r="38" spans="2:6" x14ac:dyDescent="0.25">
      <c r="B38" s="25" t="s">
        <v>32</v>
      </c>
      <c r="C38" s="26"/>
      <c r="D38" s="26"/>
      <c r="E38" s="41">
        <v>29653427.34</v>
      </c>
      <c r="F38" s="42">
        <v>27095305.32</v>
      </c>
    </row>
    <row r="39" spans="2:6" x14ac:dyDescent="0.25">
      <c r="B39" s="1"/>
      <c r="C39" s="24" t="s">
        <v>33</v>
      </c>
      <c r="D39" s="24"/>
      <c r="E39" s="35">
        <v>13464163.289999999</v>
      </c>
      <c r="F39" s="36">
        <v>12632222.43</v>
      </c>
    </row>
    <row r="40" spans="2:6" x14ac:dyDescent="0.25">
      <c r="B40" s="1"/>
      <c r="C40" s="24" t="s">
        <v>5</v>
      </c>
      <c r="D40" s="24"/>
      <c r="E40" s="35">
        <v>1076029.01</v>
      </c>
      <c r="F40" s="36">
        <v>788231.38</v>
      </c>
    </row>
    <row r="41" spans="2:6" x14ac:dyDescent="0.25">
      <c r="B41" s="1"/>
      <c r="C41" s="24" t="s">
        <v>6</v>
      </c>
      <c r="D41" s="24"/>
      <c r="E41" s="35">
        <v>15113235.039999999</v>
      </c>
      <c r="F41" s="36">
        <v>13674851.51</v>
      </c>
    </row>
    <row r="42" spans="2:6" x14ac:dyDescent="0.25">
      <c r="B42" s="1"/>
      <c r="C42" s="13"/>
      <c r="D42" s="13"/>
      <c r="E42" s="18"/>
      <c r="F42" s="20"/>
    </row>
    <row r="43" spans="2:6" x14ac:dyDescent="0.25">
      <c r="B43" s="25" t="s">
        <v>34</v>
      </c>
      <c r="C43" s="26"/>
      <c r="D43" s="26"/>
      <c r="E43" s="39">
        <f>SUM(E44:E52)</f>
        <v>0</v>
      </c>
      <c r="F43" s="40">
        <f>SUM(F44:F52)</f>
        <v>0</v>
      </c>
    </row>
    <row r="44" spans="2:6" x14ac:dyDescent="0.25">
      <c r="B44" s="1"/>
      <c r="C44" s="24" t="s">
        <v>7</v>
      </c>
      <c r="D44" s="24"/>
      <c r="E44" s="37">
        <v>0</v>
      </c>
      <c r="F44" s="38">
        <v>0</v>
      </c>
    </row>
    <row r="45" spans="2:6" x14ac:dyDescent="0.25">
      <c r="B45" s="1"/>
      <c r="C45" s="24" t="s">
        <v>35</v>
      </c>
      <c r="D45" s="24"/>
      <c r="E45" s="37">
        <v>0</v>
      </c>
      <c r="F45" s="38">
        <v>0</v>
      </c>
    </row>
    <row r="46" spans="2:6" x14ac:dyDescent="0.25">
      <c r="B46" s="1"/>
      <c r="C46" s="24" t="s">
        <v>36</v>
      </c>
      <c r="D46" s="24"/>
      <c r="E46" s="37">
        <v>0</v>
      </c>
      <c r="F46" s="38">
        <v>0</v>
      </c>
    </row>
    <row r="47" spans="2:6" x14ac:dyDescent="0.25">
      <c r="B47" s="1"/>
      <c r="C47" s="24" t="s">
        <v>8</v>
      </c>
      <c r="D47" s="24"/>
      <c r="E47" s="37">
        <v>0</v>
      </c>
      <c r="F47" s="38">
        <v>0</v>
      </c>
    </row>
    <row r="48" spans="2:6" x14ac:dyDescent="0.25">
      <c r="B48" s="1"/>
      <c r="C48" s="24" t="s">
        <v>9</v>
      </c>
      <c r="D48" s="24"/>
      <c r="E48" s="37">
        <v>0</v>
      </c>
      <c r="F48" s="38">
        <v>0</v>
      </c>
    </row>
    <row r="49" spans="2:6" x14ac:dyDescent="0.25">
      <c r="B49" s="1"/>
      <c r="C49" s="24" t="s">
        <v>10</v>
      </c>
      <c r="D49" s="24"/>
      <c r="E49" s="37">
        <v>0</v>
      </c>
      <c r="F49" s="38">
        <v>0</v>
      </c>
    </row>
    <row r="50" spans="2:6" x14ac:dyDescent="0.25">
      <c r="B50" s="1"/>
      <c r="C50" s="24" t="s">
        <v>11</v>
      </c>
      <c r="D50" s="24"/>
      <c r="E50" s="37">
        <v>0</v>
      </c>
      <c r="F50" s="38">
        <v>0</v>
      </c>
    </row>
    <row r="51" spans="2:6" x14ac:dyDescent="0.25">
      <c r="B51" s="1"/>
      <c r="C51" s="24" t="s">
        <v>12</v>
      </c>
      <c r="D51" s="24"/>
      <c r="E51" s="37">
        <v>0</v>
      </c>
      <c r="F51" s="38">
        <v>0</v>
      </c>
    </row>
    <row r="52" spans="2:6" x14ac:dyDescent="0.25">
      <c r="B52" s="1"/>
      <c r="C52" s="24" t="s">
        <v>13</v>
      </c>
      <c r="D52" s="24"/>
      <c r="E52" s="37">
        <v>0</v>
      </c>
      <c r="F52" s="38">
        <v>0</v>
      </c>
    </row>
    <row r="53" spans="2:6" x14ac:dyDescent="0.25">
      <c r="B53" s="1"/>
      <c r="C53" s="13"/>
      <c r="D53" s="13"/>
      <c r="E53" s="18"/>
      <c r="F53" s="20"/>
    </row>
    <row r="54" spans="2:6" x14ac:dyDescent="0.25">
      <c r="B54" s="25" t="s">
        <v>37</v>
      </c>
      <c r="C54" s="26"/>
      <c r="D54" s="26"/>
      <c r="E54" s="39">
        <f>SUM(E55:E57)</f>
        <v>0</v>
      </c>
      <c r="F54" s="40">
        <f>SUM(F55:F57)</f>
        <v>0</v>
      </c>
    </row>
    <row r="55" spans="2:6" x14ac:dyDescent="0.25">
      <c r="B55" s="1"/>
      <c r="C55" s="24" t="s">
        <v>38</v>
      </c>
      <c r="D55" s="24"/>
      <c r="E55" s="37">
        <v>0</v>
      </c>
      <c r="F55" s="38">
        <v>0</v>
      </c>
    </row>
    <row r="56" spans="2:6" x14ac:dyDescent="0.25">
      <c r="B56" s="1"/>
      <c r="C56" s="24" t="s">
        <v>15</v>
      </c>
      <c r="D56" s="24"/>
      <c r="E56" s="37">
        <v>0</v>
      </c>
      <c r="F56" s="38">
        <v>0</v>
      </c>
    </row>
    <row r="57" spans="2:6" x14ac:dyDescent="0.25">
      <c r="B57" s="1"/>
      <c r="C57" s="24" t="s">
        <v>14</v>
      </c>
      <c r="D57" s="24"/>
      <c r="E57" s="37">
        <v>0</v>
      </c>
      <c r="F57" s="38">
        <v>0</v>
      </c>
    </row>
    <row r="58" spans="2:6" x14ac:dyDescent="0.25">
      <c r="B58" s="1"/>
      <c r="C58" s="13"/>
      <c r="D58" s="13"/>
      <c r="E58" s="18"/>
      <c r="F58" s="20"/>
    </row>
    <row r="59" spans="2:6" x14ac:dyDescent="0.25">
      <c r="B59" s="25" t="s">
        <v>39</v>
      </c>
      <c r="C59" s="26"/>
      <c r="D59" s="26"/>
      <c r="E59" s="39">
        <f>SUM(E60:E64)</f>
        <v>0</v>
      </c>
      <c r="F59" s="40">
        <f>SUM(F60:F64)</f>
        <v>0</v>
      </c>
    </row>
    <row r="60" spans="2:6" x14ac:dyDescent="0.25">
      <c r="B60" s="1"/>
      <c r="C60" s="24" t="s">
        <v>40</v>
      </c>
      <c r="D60" s="24"/>
      <c r="E60" s="37">
        <v>0</v>
      </c>
      <c r="F60" s="38">
        <v>0</v>
      </c>
    </row>
    <row r="61" spans="2:6" x14ac:dyDescent="0.25">
      <c r="B61" s="1"/>
      <c r="C61" s="24" t="s">
        <v>41</v>
      </c>
      <c r="D61" s="24"/>
      <c r="E61" s="37">
        <v>0</v>
      </c>
      <c r="F61" s="38">
        <v>0</v>
      </c>
    </row>
    <row r="62" spans="2:6" x14ac:dyDescent="0.25">
      <c r="B62" s="1"/>
      <c r="C62" s="24" t="s">
        <v>42</v>
      </c>
      <c r="D62" s="24"/>
      <c r="E62" s="37">
        <v>0</v>
      </c>
      <c r="F62" s="38">
        <v>0</v>
      </c>
    </row>
    <row r="63" spans="2:6" x14ac:dyDescent="0.25">
      <c r="B63" s="1"/>
      <c r="C63" s="4" t="s">
        <v>43</v>
      </c>
      <c r="D63" s="4"/>
      <c r="E63" s="37">
        <v>0</v>
      </c>
      <c r="F63" s="38">
        <v>0</v>
      </c>
    </row>
    <row r="64" spans="2:6" x14ac:dyDescent="0.25">
      <c r="B64" s="1"/>
      <c r="C64" s="24" t="s">
        <v>44</v>
      </c>
      <c r="D64" s="24"/>
      <c r="E64" s="37">
        <v>0</v>
      </c>
      <c r="F64" s="38">
        <v>0</v>
      </c>
    </row>
    <row r="65" spans="2:6" x14ac:dyDescent="0.25">
      <c r="B65" s="1"/>
      <c r="C65" s="13"/>
      <c r="D65" s="13"/>
      <c r="E65" s="18"/>
      <c r="F65" s="20"/>
    </row>
    <row r="66" spans="2:6" x14ac:dyDescent="0.25">
      <c r="B66" s="22" t="s">
        <v>45</v>
      </c>
      <c r="C66" s="23"/>
      <c r="D66" s="23"/>
      <c r="E66" s="41">
        <v>0</v>
      </c>
      <c r="F66" s="42">
        <v>0</v>
      </c>
    </row>
    <row r="67" spans="2:6" x14ac:dyDescent="0.25">
      <c r="B67" s="1"/>
      <c r="C67" s="24" t="s">
        <v>46</v>
      </c>
      <c r="D67" s="24"/>
      <c r="E67" s="35">
        <v>0</v>
      </c>
      <c r="F67" s="36">
        <v>0</v>
      </c>
    </row>
    <row r="68" spans="2:6" x14ac:dyDescent="0.25">
      <c r="B68" s="1"/>
      <c r="C68" s="24" t="s">
        <v>47</v>
      </c>
      <c r="D68" s="24"/>
      <c r="E68" s="37">
        <v>0</v>
      </c>
      <c r="F68" s="38">
        <v>0</v>
      </c>
    </row>
    <row r="69" spans="2:6" x14ac:dyDescent="0.25">
      <c r="B69" s="1"/>
      <c r="C69" s="24" t="s">
        <v>48</v>
      </c>
      <c r="D69" s="24"/>
      <c r="E69" s="37">
        <v>0</v>
      </c>
      <c r="F69" s="38">
        <v>0</v>
      </c>
    </row>
    <row r="70" spans="2:6" x14ac:dyDescent="0.25">
      <c r="B70" s="1"/>
      <c r="C70" s="24" t="s">
        <v>49</v>
      </c>
      <c r="D70" s="24"/>
      <c r="E70" s="37">
        <v>0</v>
      </c>
      <c r="F70" s="38">
        <v>0</v>
      </c>
    </row>
    <row r="71" spans="2:6" x14ac:dyDescent="0.25">
      <c r="B71" s="1"/>
      <c r="C71" s="13"/>
      <c r="D71" s="13"/>
      <c r="E71" s="18"/>
      <c r="F71" s="20"/>
    </row>
    <row r="72" spans="2:6" x14ac:dyDescent="0.25">
      <c r="B72" s="25" t="s">
        <v>50</v>
      </c>
      <c r="C72" s="26"/>
      <c r="D72" s="26"/>
      <c r="E72" s="39">
        <f>SUM(E73)</f>
        <v>0</v>
      </c>
      <c r="F72" s="40">
        <f>SUM(F73)</f>
        <v>0</v>
      </c>
    </row>
    <row r="73" spans="2:6" x14ac:dyDescent="0.25">
      <c r="B73" s="1"/>
      <c r="C73" s="24" t="s">
        <v>51</v>
      </c>
      <c r="D73" s="24"/>
      <c r="E73" s="37">
        <v>0</v>
      </c>
      <c r="F73" s="38">
        <v>0</v>
      </c>
    </row>
    <row r="74" spans="2:6" x14ac:dyDescent="0.25">
      <c r="B74" s="1"/>
      <c r="C74" s="13"/>
      <c r="D74" s="13"/>
      <c r="E74" s="18"/>
      <c r="F74" s="20"/>
    </row>
    <row r="75" spans="2:6" x14ac:dyDescent="0.25">
      <c r="B75" s="25" t="s">
        <v>52</v>
      </c>
      <c r="C75" s="26"/>
      <c r="D75" s="26"/>
      <c r="E75" s="41">
        <f>E38+E43+E54+E59+E66+E72</f>
        <v>29653427.34</v>
      </c>
      <c r="F75" s="42">
        <f>F38+F43+F54+F59+F66+F72</f>
        <v>27095305.32</v>
      </c>
    </row>
    <row r="76" spans="2:6" x14ac:dyDescent="0.25">
      <c r="B76" s="14"/>
      <c r="C76" s="15"/>
      <c r="D76" s="15"/>
      <c r="E76" s="39"/>
      <c r="F76" s="40"/>
    </row>
    <row r="77" spans="2:6" x14ac:dyDescent="0.25">
      <c r="B77" s="25" t="s">
        <v>53</v>
      </c>
      <c r="C77" s="26"/>
      <c r="D77" s="26"/>
      <c r="E77" s="41">
        <f>E35-E75</f>
        <v>-669720.71000000089</v>
      </c>
      <c r="F77" s="42">
        <f>F35-F75</f>
        <v>-1322438.8200000003</v>
      </c>
    </row>
    <row r="78" spans="2:6" x14ac:dyDescent="0.25">
      <c r="B78" s="9"/>
      <c r="C78" s="10"/>
      <c r="D78" s="10"/>
      <c r="E78" s="19"/>
      <c r="F78" s="11"/>
    </row>
    <row r="79" spans="2:6" x14ac:dyDescent="0.25">
      <c r="B79" s="21" t="s">
        <v>55</v>
      </c>
      <c r="C79" s="21"/>
      <c r="D79" s="21"/>
      <c r="E79" s="21"/>
      <c r="F79" s="21"/>
    </row>
    <row r="80" spans="2:6" x14ac:dyDescent="0.25">
      <c r="B80" s="16"/>
      <c r="C80" s="16"/>
      <c r="D80" s="16"/>
      <c r="E80" s="16"/>
      <c r="F80" s="16"/>
    </row>
  </sheetData>
  <mergeCells count="58">
    <mergeCell ref="C20:D20"/>
    <mergeCell ref="B6:F6"/>
    <mergeCell ref="E9:F9"/>
    <mergeCell ref="B10:F10"/>
    <mergeCell ref="B11:F11"/>
    <mergeCell ref="B12:F12"/>
    <mergeCell ref="B14:D14"/>
    <mergeCell ref="B15:D15"/>
    <mergeCell ref="C16:D16"/>
    <mergeCell ref="C17:D17"/>
    <mergeCell ref="C18:D18"/>
    <mergeCell ref="C19:D19"/>
    <mergeCell ref="B35:D35"/>
    <mergeCell ref="C21:D21"/>
    <mergeCell ref="C22:D22"/>
    <mergeCell ref="B24:D24"/>
    <mergeCell ref="C25:D25"/>
    <mergeCell ref="C26:D26"/>
    <mergeCell ref="B28:D28"/>
    <mergeCell ref="C29:D29"/>
    <mergeCell ref="C30:D30"/>
    <mergeCell ref="C31:D31"/>
    <mergeCell ref="C32:D32"/>
    <mergeCell ref="C33:D33"/>
    <mergeCell ref="C49:D49"/>
    <mergeCell ref="B37:D37"/>
    <mergeCell ref="B38:D38"/>
    <mergeCell ref="C39:D39"/>
    <mergeCell ref="C40:D40"/>
    <mergeCell ref="C41:D41"/>
    <mergeCell ref="B43:D43"/>
    <mergeCell ref="C44:D44"/>
    <mergeCell ref="C45:D45"/>
    <mergeCell ref="C46:D46"/>
    <mergeCell ref="C47:D47"/>
    <mergeCell ref="C48:D48"/>
    <mergeCell ref="C64:D64"/>
    <mergeCell ref="C50:D50"/>
    <mergeCell ref="C51:D51"/>
    <mergeCell ref="C52:D52"/>
    <mergeCell ref="B54:D54"/>
    <mergeCell ref="C55:D55"/>
    <mergeCell ref="C56:D56"/>
    <mergeCell ref="C57:D57"/>
    <mergeCell ref="B59:D59"/>
    <mergeCell ref="C60:D60"/>
    <mergeCell ref="C61:D61"/>
    <mergeCell ref="C62:D62"/>
    <mergeCell ref="B79:F79"/>
    <mergeCell ref="B66:D66"/>
    <mergeCell ref="C67:D67"/>
    <mergeCell ref="C68:D68"/>
    <mergeCell ref="C69:D69"/>
    <mergeCell ref="C70:D70"/>
    <mergeCell ref="B72:D72"/>
    <mergeCell ref="C73:D73"/>
    <mergeCell ref="B75:D75"/>
    <mergeCell ref="B77:D77"/>
  </mergeCells>
  <pageMargins left="0.25" right="0.25" top="0.75" bottom="0.75" header="0.3" footer="0.3"/>
  <pageSetup scale="52" orientation="portrait" horizontalDpi="4294967293" r:id="rId1"/>
  <rowBreaks count="1" manualBreakCount="1">
    <brk id="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IC-2</vt:lpstr>
      <vt:lpstr>'IC-2'!Área_de_impresión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4</cp:lastModifiedBy>
  <cp:lastPrinted>2024-07-30T15:41:19Z</cp:lastPrinted>
  <dcterms:created xsi:type="dcterms:W3CDTF">2018-10-31T19:27:45Z</dcterms:created>
  <dcterms:modified xsi:type="dcterms:W3CDTF">2024-07-30T15:47:09Z</dcterms:modified>
</cp:coreProperties>
</file>