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OCTUBRE 2023\SEVAC TERCER TRIMESTRE\"/>
    </mc:Choice>
  </mc:AlternateContent>
  <xr:revisionPtr revIDLastSave="0" documentId="13_ncr:1_{3CB5B2D6-488E-4FC1-ABA5-D3220B638F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1" sheetId="4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45" l="1"/>
  <c r="E54" i="45"/>
  <c r="F47" i="45"/>
  <c r="E47" i="45"/>
  <c r="E32" i="45"/>
  <c r="E42" i="45"/>
  <c r="F32" i="45"/>
  <c r="E28" i="45"/>
  <c r="E61" i="45" s="1"/>
  <c r="F28" i="45"/>
  <c r="F61" i="45" s="1"/>
  <c r="E20" i="45"/>
  <c r="F20" i="45"/>
  <c r="F17" i="45"/>
  <c r="F9" i="45"/>
  <c r="F26" i="45" s="1"/>
  <c r="F62" i="45" s="1"/>
  <c r="E9" i="45"/>
  <c r="E26" i="45" l="1"/>
  <c r="E62" i="45" s="1"/>
</calcChain>
</file>

<file path=xl/sharedStrings.xml><?xml version="1.0" encoding="utf-8"?>
<sst xmlns="http://schemas.openxmlformats.org/spreadsheetml/2006/main" count="65" uniqueCount="62">
  <si>
    <t>Impuestos</t>
  </si>
  <si>
    <t>Derechos</t>
  </si>
  <si>
    <t>Productos</t>
  </si>
  <si>
    <t>Aprovechamientos</t>
  </si>
  <si>
    <t>Transferencias, Asignaciones, Subsidios y Subvenciones, y Pensiones y Jubilaciones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</si>
  <si>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</si>
  <si>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</si>
  <si>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</si>
  <si>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</si>
  <si>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</si>
  <si>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</si>
  <si>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</si>
  <si>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</si>
  <si>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</si>
  <si>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</si>
  <si>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Aportaciones</t>
  </si>
  <si>
    <t>Estado de Actividades</t>
  </si>
  <si>
    <t>INGRESOS Y OTROS BENEFICIOS</t>
  </si>
  <si>
    <t>Ingresos de Gestión</t>
  </si>
  <si>
    <t xml:space="preserve">Cuotas y Aportaciones de Seguridad Social </t>
  </si>
  <si>
    <t>Contribuciones de Mejoras</t>
  </si>
  <si>
    <t>Ingresos por Venta de Bienes y  Prestación de Servicios</t>
  </si>
  <si>
    <t xml:space="preserve">Participaciones, Aportaciones, Convenios, Incentivos Derivados de la Colaboración Fiscal, Fondos Distintos de Aportaciones, Transferencias, Asignaciones, Subsidios y Subvenciones, y Pensiones y Jubilaciones
</t>
  </si>
  <si>
    <t>Participaciones,  Aportaciones,  Convenios,  Incentivos  Derivados  de  la  Colaboración  Fiscal  y  Fondos  Distintos  de Aportaciones</t>
  </si>
  <si>
    <t>Otros Ingresos y Beneficios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</si>
  <si>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</si>
  <si>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</si>
  <si>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</si>
  <si>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</si>
  <si>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</si>
  <si>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</si>
  <si>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</si>
  <si>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</si>
  <si>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 xml:space="preserve">Servicios Personales  </t>
  </si>
  <si>
    <t>Transferencias, Asignaciones, Subsidios y Otras Ayudas</t>
  </si>
  <si>
    <t>Transferencias al Resto del Sector Público</t>
  </si>
  <si>
    <t>Subsidios y Subvenciones</t>
  </si>
  <si>
    <t>Participaciones y Aportaciones</t>
  </si>
  <si>
    <t>Participaciones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</si>
  <si>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</si>
  <si>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</si>
  <si>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</si>
  <si>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</si>
  <si>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</si>
  <si>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</si>
  <si>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</si>
  <si>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</si>
  <si>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</si>
  <si>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</si>
  <si>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</si>
  <si>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</si>
  <si>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</si>
  <si>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</si>
  <si>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</si>
  <si>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</si>
  <si>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</si>
  <si>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notas, son razonablemente correctos y son responsabilidad del emisor.</t>
  </si>
  <si>
    <t xml:space="preserve"> Formato IC-1</t>
  </si>
  <si>
    <t>(Cifras en pesos)</t>
  </si>
  <si>
    <t>COMISION DE AGUA POTABLE Y ALCANTARILLADO DE TAXCO</t>
  </si>
  <si>
    <t/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</si>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</sst>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</cellStyleXfs>
  <cellXfs count="47">
    <xf numFmtId="0" fontId="0" fillId="0" borderId="0" xfId="0"/>
    <xf numFmtId="0" fontId="4" fillId="3" borderId="0" xfId="2" applyFont="1" applyFill="1" applyBorder="1" applyAlignment="1">
      <alignment vertical="top"/>
    </xf>
    <xf numFmtId="3" fontId="5" fillId="3" borderId="0" xfId="2" applyNumberFormat="1" applyFont="1" applyFill="1" applyBorder="1" applyAlignment="1">
      <alignment vertical="top"/>
    </xf>
    <xf numFmtId="3" fontId="5" fillId="3" borderId="5" xfId="2" applyNumberFormat="1" applyFont="1" applyFill="1" applyBorder="1" applyAlignment="1">
      <alignment vertical="top"/>
    </xf>
    <xf numFmtId="0" fontId="4" fillId="3" borderId="5" xfId="2" applyFont="1" applyFill="1" applyBorder="1" applyAlignment="1">
      <alignment vertical="top"/>
    </xf>
    <xf numFmtId="0" fontId="4" fillId="3" borderId="4" xfId="2" applyFont="1" applyFill="1" applyBorder="1"/>
    <xf numFmtId="0" fontId="1" fillId="0" borderId="4" xfId="2" applyBorder="1"/>
    <xf numFmtId="0" fontId="1" fillId="0" borderId="6" xfId="2" applyBorder="1"/>
    <xf numFmtId="0" fontId="1" fillId="0" borderId="8" xfId="2" applyBorder="1"/>
    <xf numFmtId="0" fontId="1" fillId="0" borderId="7" xfId="2" applyBorder="1"/>
    <xf numFmtId="0" fontId="8" fillId="0" borderId="0" xfId="0" applyFont="1" applyAlignment="1">
      <alignment horizontal="center"/>
    </xf>
    <xf numFmtId="0" fontId="5" fillId="3" borderId="4" xfId="2" applyFont="1" applyFill="1" applyBorder="1" applyAlignment="1">
      <alignment horizontal="left" vertical="top"/>
    </xf>
    <xf numFmtId="0" fontId="3" fillId="0" borderId="0" xfId="28" applyFont="1" applyFill="1" applyBorder="1" applyAlignment="1">
      <alignment vertical="center"/>
    </xf>
    <xf numFmtId="0" fontId="5" fillId="0" borderId="0" xfId="12" applyFont="1" applyBorder="1" applyAlignment="1">
      <alignment vertical="top" wrapText="1"/>
    </xf>
    <xf numFmtId="0" fontId="0" fillId="0" borderId="0" xfId="0" applyAlignment="1"/>
    <xf numFmtId="0" fontId="3" fillId="3" borderId="4" xfId="2" applyFont="1" applyFill="1" applyBorder="1" applyAlignment="1">
      <alignment horizontal="left" vertical="top"/>
    </xf>
    <xf numFmtId="7" fontId="15" fillId="3" borderId="0" xfId="0" applyNumberFormat="1" applyFont="1" applyFill="1" applyBorder="1" applyAlignment="1" applyProtection="1">
      <alignment vertical="top" wrapText="1"/>
    </xf>
    <xf numFmtId="7" fontId="16" fillId="3" borderId="0" xfId="0" applyNumberFormat="1" applyFont="1" applyFill="1" applyBorder="1" applyAlignment="1" applyProtection="1">
      <alignment vertical="top" wrapText="1"/>
    </xf>
    <xf numFmtId="165" fontId="3" fillId="3" borderId="0" xfId="2" applyNumberFormat="1" applyFont="1" applyFill="1" applyBorder="1" applyAlignment="1" applyProtection="1">
      <alignment vertical="top"/>
    </xf>
    <xf numFmtId="0" fontId="5" fillId="3" borderId="0" xfId="2" applyFont="1" applyFill="1" applyBorder="1" applyAlignment="1">
      <alignment vertical="top"/>
    </xf>
    <xf numFmtId="7" fontId="14" fillId="0" borderId="0" xfId="2" applyNumberFormat="1" applyFont="1" applyBorder="1"/>
    <xf numFmtId="166" fontId="14" fillId="0" borderId="0" xfId="2" applyNumberFormat="1" applyFont="1" applyBorder="1"/>
    <xf numFmtId="0" fontId="4" fillId="3" borderId="1" xfId="2" applyFont="1" applyFill="1" applyBorder="1" applyAlignment="1"/>
    <xf numFmtId="0" fontId="3" fillId="3" borderId="2" xfId="1" applyFont="1" applyFill="1" applyBorder="1" applyAlignment="1">
      <alignment vertic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7" fontId="15" fillId="3" borderId="5" xfId="0" applyNumberFormat="1" applyFont="1" applyFill="1" applyBorder="1" applyAlignment="1" applyProtection="1">
      <alignment vertical="top" wrapText="1"/>
    </xf>
    <xf numFmtId="7" fontId="16" fillId="3" borderId="5" xfId="0" applyNumberFormat="1" applyFont="1" applyFill="1" applyBorder="1" applyAlignment="1" applyProtection="1">
      <alignment vertical="top" wrapText="1"/>
    </xf>
    <xf numFmtId="165" fontId="3" fillId="3" borderId="5" xfId="2" applyNumberFormat="1" applyFont="1" applyFill="1" applyBorder="1" applyAlignment="1" applyProtection="1">
      <alignment vertical="top"/>
    </xf>
    <xf numFmtId="7" fontId="14" fillId="0" borderId="5" xfId="2" applyNumberFormat="1" applyFont="1" applyBorder="1"/>
    <xf numFmtId="166" fontId="14" fillId="0" borderId="5" xfId="2" applyNumberFormat="1" applyFont="1" applyBorder="1"/>
    <xf numFmtId="0" fontId="5" fillId="3" borderId="0" xfId="2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3" borderId="4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5" fillId="0" borderId="2" xfId="12" applyFont="1" applyBorder="1" applyAlignment="1">
      <alignment horizontal="center" vertical="top" wrapText="1"/>
    </xf>
    <xf numFmtId="0" fontId="3" fillId="3" borderId="4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1190626</xdr:colOff>
      <xdr:row>67</xdr:row>
      <xdr:rowOff>38101</xdr:rowOff>
    </xdr:from>
    <xdr:to>
      <xdr:col>3</xdr:col>
      <xdr:colOff>2990850</xdr:colOff>
      <xdr:row>74</xdr:row>
      <xdr:rowOff>1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067176" y="13230226"/>
          <a:ext cx="1800224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1597855</xdr:colOff>
      <xdr:row>67</xdr:row>
      <xdr:rowOff>36196</xdr:rowOff>
    </xdr:from>
    <xdr:to>
      <xdr:col>3</xdr:col>
      <xdr:colOff>1114427</xdr:colOff>
      <xdr:row>74</xdr:row>
      <xdr:rowOff>19050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397955" y="13228321"/>
          <a:ext cx="1593022" cy="1316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19050</xdr:colOff>
      <xdr:row>67</xdr:row>
      <xdr:rowOff>38101</xdr:rowOff>
    </xdr:from>
    <xdr:to>
      <xdr:col>2</xdr:col>
      <xdr:colOff>1438276</xdr:colOff>
      <xdr:row>73</xdr:row>
      <xdr:rowOff>161925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28650" y="13230226"/>
          <a:ext cx="1609726" cy="1266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3</xdr:col>
      <xdr:colOff>3028951</xdr:colOff>
      <xdr:row>67</xdr:row>
      <xdr:rowOff>28577</xdr:rowOff>
    </xdr:from>
    <xdr:to>
      <xdr:col>5</xdr:col>
      <xdr:colOff>809626</xdr:colOff>
      <xdr:row>73</xdr:row>
      <xdr:rowOff>114301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5905501" y="13220702"/>
          <a:ext cx="1743075" cy="1228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"/>
  <sheetViews>
    <sheetView tabSelected="1" topLeftCell="A7" zoomScaleNormal="100" workbookViewId="0">
      <selection activeCell="E26" sqref="E26"/>
    </sheetView>
  </sheetViews>
  <sheetFormatPr baseColWidth="10" defaultRowHeight="15" x14ac:dyDescent="0.25"/>
  <cols>
    <col min="1" max="1" width="9.140625" customWidth="1"/>
    <col min="2" max="2" width="2.85546875" customWidth="1"/>
    <col min="3" max="3" width="31.140625" customWidth="1"/>
    <col min="4" max="4" width="45.7109375" customWidth="1"/>
    <col min="5" max="5" width="15.28515625" customWidth="1"/>
    <col min="6" max="6" width="13.7109375" bestFit="1" customWidth="1"/>
    <col min="7" max="7" width="8.7109375" customWidth="1"/>
  </cols>
  <sheetData>
    <row r="1" spans="2:6" ht="15.75" x14ac:dyDescent="0.25">
      <c r="F1" s="10"/>
    </row>
    <row r="2" spans="2:6" x14ac:dyDescent="0.25">
      <c r="E2" s="32" t="s">
        <v>57</v>
      </c>
      <c r="F2" s="32"/>
    </row>
    <row r="3" spans="2:6" x14ac:dyDescent="0.25">
      <c r="B3" s="33" t="s">
        <v>59</v>
      </c>
      <c r="C3" s="34"/>
      <c r="D3" s="34"/>
      <c r="E3" s="34"/>
      <c r="F3" s="35"/>
    </row>
    <row r="4" spans="2:6" x14ac:dyDescent="0.25">
      <c r="B4" s="36" t="s">
        <v>16</v>
      </c>
      <c r="C4" s="37"/>
      <c r="D4" s="37"/>
      <c r="E4" s="37"/>
      <c r="F4" s="38"/>
    </row>
    <row r="5" spans="2:6" x14ac:dyDescent="0.25">
      <c r="B5" s="36" t="s">
        <v>61</v>
      </c>
      <c r="C5" s="37"/>
      <c r="D5" s="37"/>
      <c r="E5" s="37"/>
      <c r="F5" s="38"/>
    </row>
    <row r="6" spans="2:6" x14ac:dyDescent="0.25">
      <c r="B6" s="39" t="s">
        <v>58</v>
      </c>
      <c r="C6" s="40"/>
      <c r="D6" s="40"/>
      <c r="E6" s="40"/>
      <c r="F6" s="41"/>
    </row>
    <row r="7" spans="2:6" x14ac:dyDescent="0.25">
      <c r="B7" s="22"/>
      <c r="C7" s="23"/>
      <c r="D7" s="23"/>
      <c r="E7" s="24">
        <v>2023</v>
      </c>
      <c r="F7" s="25">
        <v>2022</v>
      </c>
    </row>
    <row r="8" spans="2:6" x14ac:dyDescent="0.25">
      <c r="B8" s="42" t="s">
        <v>17</v>
      </c>
      <c r="C8" s="43"/>
      <c r="D8" s="43"/>
      <c r="E8" s="2"/>
      <c r="F8" s="3"/>
    </row>
    <row r="9" spans="2:6" x14ac:dyDescent="0.25">
      <c r="B9" s="42" t="s">
        <v>18</v>
      </c>
      <c r="C9" s="43"/>
      <c r="D9" s="43"/>
      <c r="E9" s="16">
        <f>SUM(E10:E16)</f>
        <v>35400989.560000002</v>
      </c>
      <c r="F9" s="26">
        <f>SUM(F10:F16)</f>
        <v>46165358.699999996</v>
      </c>
    </row>
    <row r="10" spans="2:6" x14ac:dyDescent="0.25">
      <c r="B10" s="11"/>
      <c r="C10" s="31" t="s">
        <v>0</v>
      </c>
      <c r="D10" s="31"/>
      <c r="E10" s="17">
        <v>0</v>
      </c>
      <c r="F10" s="27">
        <v>0</v>
      </c>
    </row>
    <row r="11" spans="2:6" x14ac:dyDescent="0.25">
      <c r="B11" s="11"/>
      <c r="C11" s="31" t="s">
        <v>19</v>
      </c>
      <c r="D11" s="31"/>
      <c r="E11" s="17">
        <v>0</v>
      </c>
      <c r="F11" s="27">
        <v>0</v>
      </c>
    </row>
    <row r="12" spans="2:6" x14ac:dyDescent="0.25">
      <c r="B12" s="11"/>
      <c r="C12" s="31" t="s">
        <v>20</v>
      </c>
      <c r="D12" s="31"/>
      <c r="E12" s="17">
        <v>0</v>
      </c>
      <c r="F12" s="27">
        <v>0</v>
      </c>
    </row>
    <row r="13" spans="2:6" x14ac:dyDescent="0.25">
      <c r="B13" s="11"/>
      <c r="C13" s="31" t="s">
        <v>1</v>
      </c>
      <c r="D13" s="31"/>
      <c r="E13" s="17">
        <v>0</v>
      </c>
      <c r="F13" s="27">
        <v>46078861.289999999</v>
      </c>
    </row>
    <row r="14" spans="2:6" x14ac:dyDescent="0.25">
      <c r="B14" s="11"/>
      <c r="C14" s="31" t="s">
        <v>2</v>
      </c>
      <c r="D14" s="31"/>
      <c r="E14" s="17">
        <v>0</v>
      </c>
      <c r="F14" s="27">
        <v>0</v>
      </c>
    </row>
    <row r="15" spans="2:6" x14ac:dyDescent="0.25">
      <c r="B15" s="11"/>
      <c r="C15" s="31" t="s">
        <v>3</v>
      </c>
      <c r="D15" s="31"/>
      <c r="E15" s="17">
        <v>0</v>
      </c>
      <c r="F15" s="27">
        <v>86497.41</v>
      </c>
    </row>
    <row r="16" spans="2:6" x14ac:dyDescent="0.25">
      <c r="B16" s="11"/>
      <c r="C16" s="31" t="s">
        <v>21</v>
      </c>
      <c r="D16" s="31"/>
      <c r="E16" s="17">
        <v>35400989.560000002</v>
      </c>
      <c r="F16" s="27">
        <v>0</v>
      </c>
    </row>
    <row r="17" spans="2:6" ht="38.25" customHeight="1" x14ac:dyDescent="0.25">
      <c r="B17" s="42" t="s">
        <v>22</v>
      </c>
      <c r="C17" s="43"/>
      <c r="D17" s="43"/>
      <c r="E17" s="16">
        <v>661704</v>
      </c>
      <c r="F17" s="26">
        <f>SUM(F18:F19)</f>
        <v>5275473</v>
      </c>
    </row>
    <row r="18" spans="2:6" ht="24.75" customHeight="1" x14ac:dyDescent="0.25">
      <c r="B18" s="15"/>
      <c r="C18" s="31" t="s">
        <v>23</v>
      </c>
      <c r="D18" s="31"/>
      <c r="E18" s="17">
        <v>0</v>
      </c>
      <c r="F18" s="27">
        <v>3714902</v>
      </c>
    </row>
    <row r="19" spans="2:6" x14ac:dyDescent="0.25">
      <c r="B19" s="15"/>
      <c r="C19" s="31" t="s">
        <v>4</v>
      </c>
      <c r="D19" s="43"/>
      <c r="E19" s="17">
        <v>661704</v>
      </c>
      <c r="F19" s="27">
        <v>1560571</v>
      </c>
    </row>
    <row r="20" spans="2:6" x14ac:dyDescent="0.25">
      <c r="B20" s="42" t="s">
        <v>24</v>
      </c>
      <c r="C20" s="43"/>
      <c r="D20" s="43"/>
      <c r="E20" s="16">
        <f>SUM(E21:E25)</f>
        <v>9343.81</v>
      </c>
      <c r="F20" s="26">
        <f>SUM(F21:F25)</f>
        <v>11032.74</v>
      </c>
    </row>
    <row r="21" spans="2:6" x14ac:dyDescent="0.25">
      <c r="B21" s="11"/>
      <c r="C21" s="31" t="s">
        <v>25</v>
      </c>
      <c r="D21" s="31"/>
      <c r="E21" s="17">
        <v>9343.81</v>
      </c>
      <c r="F21" s="27">
        <v>11032.74</v>
      </c>
    </row>
    <row r="22" spans="2:6" x14ac:dyDescent="0.25">
      <c r="B22" s="11"/>
      <c r="C22" s="31" t="s">
        <v>26</v>
      </c>
      <c r="D22" s="31"/>
      <c r="E22" s="17">
        <v>0</v>
      </c>
      <c r="F22" s="27">
        <v>0</v>
      </c>
    </row>
    <row r="23" spans="2:6" x14ac:dyDescent="0.25">
      <c r="B23" s="11"/>
      <c r="C23" s="31" t="s">
        <v>27</v>
      </c>
      <c r="D23" s="31"/>
      <c r="E23" s="17">
        <v>0</v>
      </c>
      <c r="F23" s="27">
        <v>0</v>
      </c>
    </row>
    <row r="24" spans="2:6" x14ac:dyDescent="0.25">
      <c r="B24" s="11"/>
      <c r="C24" s="31" t="s">
        <v>28</v>
      </c>
      <c r="D24" s="31"/>
      <c r="E24" s="17">
        <v>0</v>
      </c>
      <c r="F24" s="27">
        <v>0</v>
      </c>
    </row>
    <row r="25" spans="2:6" x14ac:dyDescent="0.25">
      <c r="B25" s="11"/>
      <c r="C25" s="31" t="s">
        <v>29</v>
      </c>
      <c r="D25" s="31"/>
      <c r="E25" s="17">
        <v>0</v>
      </c>
      <c r="F25" s="27">
        <v>0</v>
      </c>
    </row>
    <row r="26" spans="2:6" x14ac:dyDescent="0.25">
      <c r="B26" s="42" t="s">
        <v>30</v>
      </c>
      <c r="C26" s="43"/>
      <c r="D26" s="43"/>
      <c r="E26" s="18">
        <f>E9+E17+E20</f>
        <v>36072037.370000005</v>
      </c>
      <c r="F26" s="28">
        <f>F9+F17+F20</f>
        <v>51451864.439999998</v>
      </c>
    </row>
    <row r="27" spans="2:6" x14ac:dyDescent="0.25">
      <c r="B27" s="42" t="s">
        <v>31</v>
      </c>
      <c r="C27" s="43"/>
      <c r="D27" s="43"/>
      <c r="E27" s="1"/>
      <c r="F27" s="4"/>
    </row>
    <row r="28" spans="2:6" x14ac:dyDescent="0.25">
      <c r="B28" s="42" t="s">
        <v>32</v>
      </c>
      <c r="C28" s="43"/>
      <c r="D28" s="43"/>
      <c r="E28" s="16">
        <f>SUM(E29:E31)</f>
        <v>39875297.140000001</v>
      </c>
      <c r="F28" s="26">
        <f>SUM(F29:F31)</f>
        <v>46858512.329999998</v>
      </c>
    </row>
    <row r="29" spans="2:6" x14ac:dyDescent="0.25">
      <c r="B29" s="5"/>
      <c r="C29" s="31" t="s">
        <v>33</v>
      </c>
      <c r="D29" s="31"/>
      <c r="E29" s="17">
        <v>18172666.760000002</v>
      </c>
      <c r="F29" s="27">
        <v>24437152</v>
      </c>
    </row>
    <row r="30" spans="2:6" x14ac:dyDescent="0.25">
      <c r="B30" s="5"/>
      <c r="C30" s="31" t="s">
        <v>5</v>
      </c>
      <c r="D30" s="31"/>
      <c r="E30" s="17">
        <v>1476335.43</v>
      </c>
      <c r="F30" s="27">
        <v>2572539.37</v>
      </c>
    </row>
    <row r="31" spans="2:6" x14ac:dyDescent="0.25">
      <c r="B31" s="5"/>
      <c r="C31" s="31" t="s">
        <v>6</v>
      </c>
      <c r="D31" s="31"/>
      <c r="E31" s="17">
        <v>20226294.949999999</v>
      </c>
      <c r="F31" s="27">
        <v>19848820.960000001</v>
      </c>
    </row>
    <row r="32" spans="2:6" x14ac:dyDescent="0.25">
      <c r="B32" s="42" t="s">
        <v>34</v>
      </c>
      <c r="C32" s="43"/>
      <c r="D32" s="43"/>
      <c r="E32" s="16">
        <f>SUM(E33:E41)</f>
        <v>0</v>
      </c>
      <c r="F32" s="26">
        <f>SUM(F33:F41)</f>
        <v>0</v>
      </c>
    </row>
    <row r="33" spans="2:6" x14ac:dyDescent="0.25">
      <c r="B33" s="5"/>
      <c r="C33" s="31" t="s">
        <v>7</v>
      </c>
      <c r="D33" s="31"/>
      <c r="E33" s="17">
        <v>0</v>
      </c>
      <c r="F33" s="27">
        <v>0</v>
      </c>
    </row>
    <row r="34" spans="2:6" x14ac:dyDescent="0.25">
      <c r="B34" s="5"/>
      <c r="C34" s="31" t="s">
        <v>35</v>
      </c>
      <c r="D34" s="31"/>
      <c r="E34" s="17">
        <v>0</v>
      </c>
      <c r="F34" s="27">
        <v>0</v>
      </c>
    </row>
    <row r="35" spans="2:6" x14ac:dyDescent="0.25">
      <c r="B35" s="5"/>
      <c r="C35" s="31" t="s">
        <v>36</v>
      </c>
      <c r="D35" s="31"/>
      <c r="E35" s="17">
        <v>0</v>
      </c>
      <c r="F35" s="27">
        <v>0</v>
      </c>
    </row>
    <row r="36" spans="2:6" x14ac:dyDescent="0.25">
      <c r="B36" s="5"/>
      <c r="C36" s="31" t="s">
        <v>8</v>
      </c>
      <c r="D36" s="31"/>
      <c r="E36" s="17">
        <v>0</v>
      </c>
      <c r="F36" s="27">
        <v>0</v>
      </c>
    </row>
    <row r="37" spans="2:6" x14ac:dyDescent="0.25">
      <c r="B37" s="5"/>
      <c r="C37" s="31" t="s">
        <v>9</v>
      </c>
      <c r="D37" s="31"/>
      <c r="E37" s="17">
        <v>0</v>
      </c>
      <c r="F37" s="27">
        <v>0</v>
      </c>
    </row>
    <row r="38" spans="2:6" x14ac:dyDescent="0.25">
      <c r="B38" s="5"/>
      <c r="C38" s="31" t="s">
        <v>10</v>
      </c>
      <c r="D38" s="31"/>
      <c r="E38" s="17">
        <v>0</v>
      </c>
      <c r="F38" s="27">
        <v>0</v>
      </c>
    </row>
    <row r="39" spans="2:6" x14ac:dyDescent="0.25">
      <c r="B39" s="5"/>
      <c r="C39" s="31" t="s">
        <v>11</v>
      </c>
      <c r="D39" s="31"/>
      <c r="E39" s="17">
        <v>0</v>
      </c>
      <c r="F39" s="27">
        <v>0</v>
      </c>
    </row>
    <row r="40" spans="2:6" x14ac:dyDescent="0.25">
      <c r="B40" s="5"/>
      <c r="C40" s="31" t="s">
        <v>12</v>
      </c>
      <c r="D40" s="31"/>
      <c r="E40" s="17">
        <v>0</v>
      </c>
      <c r="F40" s="27">
        <v>0</v>
      </c>
    </row>
    <row r="41" spans="2:6" x14ac:dyDescent="0.25">
      <c r="B41" s="5"/>
      <c r="C41" s="31" t="s">
        <v>13</v>
      </c>
      <c r="D41" s="31"/>
      <c r="E41" s="17">
        <v>0</v>
      </c>
      <c r="F41" s="27">
        <v>0</v>
      </c>
    </row>
    <row r="42" spans="2:6" x14ac:dyDescent="0.25">
      <c r="B42" s="42" t="s">
        <v>37</v>
      </c>
      <c r="C42" s="43"/>
      <c r="D42" s="43"/>
      <c r="E42" s="16">
        <f>SUM(E43:E45)</f>
        <v>0</v>
      </c>
      <c r="F42" s="26">
        <v>0</v>
      </c>
    </row>
    <row r="43" spans="2:6" x14ac:dyDescent="0.25">
      <c r="B43" s="5"/>
      <c r="C43" s="31" t="s">
        <v>38</v>
      </c>
      <c r="D43" s="31"/>
      <c r="E43" s="17">
        <v>0</v>
      </c>
      <c r="F43" s="27">
        <v>0</v>
      </c>
    </row>
    <row r="44" spans="2:6" x14ac:dyDescent="0.25">
      <c r="B44" s="5"/>
      <c r="C44" s="31" t="s">
        <v>15</v>
      </c>
      <c r="D44" s="31"/>
      <c r="E44" s="17">
        <v>0</v>
      </c>
      <c r="F44" s="27">
        <v>0</v>
      </c>
    </row>
    <row r="45" spans="2:6" x14ac:dyDescent="0.25">
      <c r="B45" s="5"/>
      <c r="C45" s="31" t="s">
        <v>14</v>
      </c>
      <c r="D45" s="31"/>
      <c r="E45" s="17">
        <v>0</v>
      </c>
      <c r="F45" s="27">
        <v>0</v>
      </c>
    </row>
    <row r="46" spans="2:6" x14ac:dyDescent="0.25">
      <c r="B46" s="42" t="s">
        <v>39</v>
      </c>
      <c r="C46" s="43"/>
      <c r="D46" s="43"/>
      <c r="E46" s="17" t="s">
        <v>60</v>
      </c>
      <c r="F46" s="27" t="s">
        <v>60</v>
      </c>
    </row>
    <row r="47" spans="2:6" x14ac:dyDescent="0.25">
      <c r="B47" s="5"/>
      <c r="C47" s="31" t="s">
        <v>40</v>
      </c>
      <c r="D47" s="31"/>
      <c r="E47" s="16">
        <f>SUM(E48:E52)</f>
        <v>0</v>
      </c>
      <c r="F47" s="26">
        <f>SUM(F48:F52)</f>
        <v>0</v>
      </c>
    </row>
    <row r="48" spans="2:6" x14ac:dyDescent="0.25">
      <c r="B48" s="5"/>
      <c r="C48" s="31" t="s">
        <v>41</v>
      </c>
      <c r="D48" s="31"/>
      <c r="E48" s="17">
        <v>0</v>
      </c>
      <c r="F48" s="27">
        <v>0</v>
      </c>
    </row>
    <row r="49" spans="2:9" x14ac:dyDescent="0.25">
      <c r="B49" s="5"/>
      <c r="C49" s="31" t="s">
        <v>42</v>
      </c>
      <c r="D49" s="31"/>
      <c r="E49" s="17">
        <v>0</v>
      </c>
      <c r="F49" s="27">
        <v>0</v>
      </c>
    </row>
    <row r="50" spans="2:9" x14ac:dyDescent="0.25">
      <c r="B50" s="6"/>
      <c r="C50" s="19" t="s">
        <v>43</v>
      </c>
      <c r="D50" s="19"/>
      <c r="E50" s="17">
        <v>0</v>
      </c>
      <c r="F50" s="27">
        <v>0</v>
      </c>
    </row>
    <row r="51" spans="2:9" x14ac:dyDescent="0.25">
      <c r="B51" s="6"/>
      <c r="C51" s="31" t="s">
        <v>44</v>
      </c>
      <c r="D51" s="31"/>
      <c r="E51" s="17">
        <v>0</v>
      </c>
      <c r="F51" s="27">
        <v>0</v>
      </c>
    </row>
    <row r="52" spans="2:9" x14ac:dyDescent="0.25">
      <c r="B52" s="45" t="s">
        <v>45</v>
      </c>
      <c r="C52" s="46"/>
      <c r="D52" s="46"/>
      <c r="E52" s="17">
        <v>0</v>
      </c>
      <c r="F52" s="27">
        <v>0</v>
      </c>
    </row>
    <row r="53" spans="2:9" x14ac:dyDescent="0.25">
      <c r="B53" s="6"/>
      <c r="C53" s="31" t="s">
        <v>46</v>
      </c>
      <c r="D53" s="31"/>
      <c r="E53" s="17" t="s">
        <v>60</v>
      </c>
      <c r="F53" s="27" t="s">
        <v>60</v>
      </c>
    </row>
    <row r="54" spans="2:9" x14ac:dyDescent="0.25">
      <c r="B54" s="6"/>
      <c r="C54" s="31" t="s">
        <v>47</v>
      </c>
      <c r="D54" s="31"/>
      <c r="E54" s="16">
        <f>SUM(E55:E58)</f>
        <v>0</v>
      </c>
      <c r="F54" s="26">
        <f>SUM(F55:F58)</f>
        <v>180983</v>
      </c>
    </row>
    <row r="55" spans="2:9" x14ac:dyDescent="0.25">
      <c r="B55" s="6"/>
      <c r="C55" s="31" t="s">
        <v>48</v>
      </c>
      <c r="D55" s="31"/>
      <c r="E55" s="17">
        <v>0</v>
      </c>
      <c r="F55" s="27">
        <v>180983</v>
      </c>
    </row>
    <row r="56" spans="2:9" x14ac:dyDescent="0.25">
      <c r="B56" s="6"/>
      <c r="C56" s="31" t="s">
        <v>49</v>
      </c>
      <c r="D56" s="31"/>
      <c r="E56" s="17">
        <v>0</v>
      </c>
      <c r="F56" s="27">
        <v>0</v>
      </c>
    </row>
    <row r="57" spans="2:9" x14ac:dyDescent="0.25">
      <c r="B57" s="6"/>
      <c r="C57" s="31" t="s">
        <v>50</v>
      </c>
      <c r="D57" s="31"/>
      <c r="E57" s="17">
        <v>0</v>
      </c>
      <c r="F57" s="27">
        <v>0</v>
      </c>
    </row>
    <row r="58" spans="2:9" x14ac:dyDescent="0.25">
      <c r="B58" s="6"/>
      <c r="C58" s="31" t="s">
        <v>51</v>
      </c>
      <c r="D58" s="31"/>
      <c r="E58" s="17">
        <v>0</v>
      </c>
      <c r="F58" s="27">
        <v>0</v>
      </c>
    </row>
    <row r="59" spans="2:9" x14ac:dyDescent="0.25">
      <c r="B59" s="42" t="s">
        <v>52</v>
      </c>
      <c r="C59" s="43"/>
      <c r="D59" s="43"/>
      <c r="E59" s="16">
        <v>0</v>
      </c>
      <c r="F59" s="26">
        <v>0</v>
      </c>
    </row>
    <row r="60" spans="2:9" x14ac:dyDescent="0.25">
      <c r="B60" s="6"/>
      <c r="C60" s="31" t="s">
        <v>53</v>
      </c>
      <c r="D60" s="31"/>
      <c r="E60" s="17">
        <v>0</v>
      </c>
      <c r="F60" s="27">
        <v>0</v>
      </c>
    </row>
    <row r="61" spans="2:9" x14ac:dyDescent="0.25">
      <c r="B61" s="42" t="s">
        <v>54</v>
      </c>
      <c r="C61" s="43"/>
      <c r="D61" s="43"/>
      <c r="E61" s="20">
        <f>E28+E32+E42+E47+E54+E59</f>
        <v>39875297.140000001</v>
      </c>
      <c r="F61" s="29">
        <f>F28+F32+F42+F47+F54+F59</f>
        <v>47039495.329999998</v>
      </c>
    </row>
    <row r="62" spans="2:9" x14ac:dyDescent="0.25">
      <c r="B62" s="42" t="s">
        <v>55</v>
      </c>
      <c r="C62" s="43"/>
      <c r="D62" s="43"/>
      <c r="E62" s="21">
        <f>E26-E61</f>
        <v>-3803259.7699999958</v>
      </c>
      <c r="F62" s="30">
        <f>F26-F61</f>
        <v>4412369.1099999994</v>
      </c>
    </row>
    <row r="63" spans="2:9" x14ac:dyDescent="0.25">
      <c r="B63" s="7"/>
      <c r="C63" s="8"/>
      <c r="D63" s="8"/>
      <c r="E63" s="8"/>
      <c r="F63" s="9"/>
    </row>
    <row r="64" spans="2:9" ht="15" customHeight="1" x14ac:dyDescent="0.25">
      <c r="B64" s="44" t="s">
        <v>56</v>
      </c>
      <c r="C64" s="44"/>
      <c r="D64" s="44"/>
      <c r="E64" s="44"/>
      <c r="F64" s="44"/>
      <c r="G64" s="13"/>
      <c r="H64" s="13"/>
      <c r="I64" s="13"/>
    </row>
    <row r="78" spans="1:8" x14ac:dyDescent="0.25">
      <c r="B78" s="12"/>
      <c r="C78" s="12"/>
      <c r="D78" s="12"/>
      <c r="E78" s="12"/>
      <c r="F78" s="12"/>
      <c r="G78" s="12"/>
    </row>
    <row r="79" spans="1:8" x14ac:dyDescent="0.25">
      <c r="A79" s="14"/>
      <c r="B79" s="14"/>
      <c r="C79" s="14"/>
      <c r="D79" s="14"/>
      <c r="E79" s="14"/>
      <c r="F79" s="14"/>
      <c r="G79" s="14"/>
    </row>
    <row r="80" spans="1:8" x14ac:dyDescent="0.25">
      <c r="A80" s="14"/>
      <c r="B80" s="14"/>
      <c r="C80" s="14"/>
      <c r="D80" s="14"/>
      <c r="E80" s="14"/>
      <c r="F80" s="14"/>
      <c r="G80" s="14"/>
      <c r="H80" s="12"/>
    </row>
    <row r="81" spans="7:7" x14ac:dyDescent="0.25">
      <c r="G81" s="14"/>
    </row>
  </sheetData>
  <mergeCells count="60">
    <mergeCell ref="B64:F64"/>
    <mergeCell ref="B52:D52"/>
    <mergeCell ref="C53:D53"/>
    <mergeCell ref="C54:D54"/>
    <mergeCell ref="C55:D55"/>
    <mergeCell ref="C56:D56"/>
    <mergeCell ref="C57:D57"/>
    <mergeCell ref="C58:D58"/>
    <mergeCell ref="B59:D59"/>
    <mergeCell ref="C60:D60"/>
    <mergeCell ref="B61:D61"/>
    <mergeCell ref="B62:D62"/>
    <mergeCell ref="C51:D51"/>
    <mergeCell ref="C40:D40"/>
    <mergeCell ref="C41:D41"/>
    <mergeCell ref="B42:D42"/>
    <mergeCell ref="C43:D43"/>
    <mergeCell ref="C44:D44"/>
    <mergeCell ref="C45:D45"/>
    <mergeCell ref="B46:D46"/>
    <mergeCell ref="C47:D47"/>
    <mergeCell ref="C48:D48"/>
    <mergeCell ref="C49:D49"/>
    <mergeCell ref="C39:D39"/>
    <mergeCell ref="B28:D28"/>
    <mergeCell ref="C29:D29"/>
    <mergeCell ref="C30:D30"/>
    <mergeCell ref="C31:D31"/>
    <mergeCell ref="B32:D32"/>
    <mergeCell ref="C33:D33"/>
    <mergeCell ref="C34:D34"/>
    <mergeCell ref="C35:D35"/>
    <mergeCell ref="C36:D36"/>
    <mergeCell ref="C37:D37"/>
    <mergeCell ref="C38:D38"/>
    <mergeCell ref="B27:D27"/>
    <mergeCell ref="C16:D16"/>
    <mergeCell ref="B17:D17"/>
    <mergeCell ref="C18:D18"/>
    <mergeCell ref="C19:D19"/>
    <mergeCell ref="B20:D20"/>
    <mergeCell ref="C21:D21"/>
    <mergeCell ref="C22:D22"/>
    <mergeCell ref="C23:D23"/>
    <mergeCell ref="C24:D24"/>
    <mergeCell ref="C25:D25"/>
    <mergeCell ref="B26:D26"/>
    <mergeCell ref="C15:D15"/>
    <mergeCell ref="E2:F2"/>
    <mergeCell ref="B3:F3"/>
    <mergeCell ref="B4:F4"/>
    <mergeCell ref="B6:F6"/>
    <mergeCell ref="B8:D8"/>
    <mergeCell ref="B9:D9"/>
    <mergeCell ref="C10:D10"/>
    <mergeCell ref="C11:D11"/>
    <mergeCell ref="C12:D12"/>
    <mergeCell ref="C13:D13"/>
    <mergeCell ref="C14:D14"/>
    <mergeCell ref="B5:F5"/>
  </mergeCells>
  <printOptions horizontalCentered="1"/>
  <pageMargins left="0.31496062992125984" right="0.31496062992125984" top="0.94488188976377963" bottom="0.35433070866141736" header="0" footer="0"/>
  <pageSetup scale="85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2023-10-23T18:41:12Z</cp:lastPrinted>
  <dcterms:created xsi:type="dcterms:W3CDTF">2018-10-31T19:27:45Z</dcterms:created>
  <dcterms:modified xsi:type="dcterms:W3CDTF">2023-10-23T21:27:56Z</dcterms:modified>
</cp:coreProperties>
</file>