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VAC 040923\"/>
    </mc:Choice>
  </mc:AlternateContent>
  <xr:revisionPtr revIDLastSave="0" documentId="8_{03CBC441-DCAF-4CAB-A7AC-58C5F85A10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3" sheetId="4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46" l="1"/>
  <c r="I41" i="46"/>
  <c r="I39" i="46" s="1"/>
  <c r="I40" i="46"/>
  <c r="F39" i="46"/>
  <c r="G39" i="46"/>
  <c r="H39" i="46"/>
  <c r="E39" i="46"/>
  <c r="I34" i="46"/>
  <c r="I35" i="46"/>
  <c r="I36" i="46"/>
  <c r="I37" i="46"/>
  <c r="I33" i="46"/>
  <c r="F32" i="46"/>
  <c r="G32" i="46"/>
  <c r="H32" i="46"/>
  <c r="E32" i="46"/>
  <c r="I29" i="46"/>
  <c r="I30" i="46"/>
  <c r="I28" i="46"/>
  <c r="I27" i="46" s="1"/>
  <c r="F27" i="46"/>
  <c r="G27" i="46"/>
  <c r="H27" i="46"/>
  <c r="E27" i="46"/>
  <c r="I23" i="46"/>
  <c r="I21" i="46" s="1"/>
  <c r="I22" i="46"/>
  <c r="E21" i="46"/>
  <c r="F21" i="46"/>
  <c r="G21" i="46"/>
  <c r="H21" i="46"/>
  <c r="I16" i="46"/>
  <c r="I17" i="46"/>
  <c r="I18" i="46"/>
  <c r="I19" i="46"/>
  <c r="I15" i="46"/>
  <c r="I14" i="46" s="1"/>
  <c r="F14" i="46"/>
  <c r="G14" i="46"/>
  <c r="H14" i="46"/>
  <c r="E14" i="46"/>
  <c r="I10" i="46"/>
  <c r="I11" i="46"/>
  <c r="I9" i="46" s="1"/>
  <c r="I12" i="46"/>
  <c r="F9" i="46"/>
  <c r="F25" i="46" s="1"/>
  <c r="F43" i="46" s="1"/>
  <c r="G9" i="46"/>
  <c r="H9" i="46"/>
  <c r="H25" i="46" s="1"/>
  <c r="H43" i="46" s="1"/>
  <c r="E9" i="46"/>
  <c r="E25" i="46" s="1"/>
  <c r="E43" i="46" s="1"/>
  <c r="G25" i="46" l="1"/>
  <c r="G43" i="46" s="1"/>
  <c r="I25" i="46"/>
  <c r="I43" i="46" s="1"/>
</calcChain>
</file>

<file path=xl/sharedStrings.xml><?xml version="1.0" encoding="utf-8"?>
<sst xmlns="http://schemas.openxmlformats.org/spreadsheetml/2006/main" count="75" uniqueCount="33">
  <si>
    <t>Concepto</t>
  </si>
  <si>
    <t xml:space="preserve">Aportaciones 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</si>
  <si>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</si>
  <si>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</si>
  <si>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</si>
  <si>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</si>
  <si>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</si>
  <si>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</si>
  <si>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</si>
  <si>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Variación en la Hacienda Pública</t>
  </si>
  <si>
    <t>Hacienda Pública / Patrimonio Contribuido</t>
  </si>
  <si>
    <t>Hacienda Pública / Patrimonio Generado de Ejercicios Anteriores</t>
  </si>
  <si>
    <t>Hacienda          Pública /     Patrimonio 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</si>
  <si>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</si>
  <si>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</si>
  <si>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</si>
  <si>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</si>
  <si>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 xml:space="preserve">Revalúos  </t>
  </si>
  <si>
    <t>Resultados por Tenencia de Activos no Monetarios</t>
  </si>
  <si>
    <t>Formato IC-3</t>
  </si>
  <si>
    <t>Bajo protesta de decir verdad declaramos que los Estados Financieros y sus notas, son razonablemente correctos y son responsabilidad del emisor.</t>
  </si>
  <si>
    <t>(Cifras en pesos)</t>
  </si>
  <si>
    <t>COMISION DE AGUA POTABLE Y ALCANTARILLADO DE TAXCO</t>
  </si>
  <si>
    <t>Del 01 de Enero al 30 de Junio de 2023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</si>
  <si>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</si>
  <si>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</si>
  <si>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</si>
  <si>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Hacienda Pública / Patrimonio Neto Final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</si>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</sst>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63">
    <xf numFmtId="0" fontId="0" fillId="0" borderId="0" xfId="0"/>
    <xf numFmtId="0" fontId="8" fillId="0" borderId="0" xfId="0" applyFont="1" applyAlignment="1">
      <alignment horizontal="center"/>
    </xf>
    <xf numFmtId="0" fontId="3" fillId="0" borderId="0" xfId="28" applyFont="1" applyFill="1" applyBorder="1" applyAlignment="1">
      <alignment vertical="center"/>
    </xf>
    <xf numFmtId="164" fontId="3" fillId="2" borderId="9" xfId="3" applyNumberFormat="1" applyFont="1" applyFill="1" applyBorder="1" applyAlignment="1">
      <alignment horizontal="center" vertical="center" wrapText="1"/>
    </xf>
    <xf numFmtId="7" fontId="14" fillId="3" borderId="10" xfId="0" applyNumberFormat="1" applyFont="1" applyFill="1" applyBorder="1" applyAlignment="1" applyProtection="1">
      <alignment horizontal="right" vertical="center" wrapText="1"/>
    </xf>
    <xf numFmtId="0" fontId="5" fillId="3" borderId="10" xfId="2" applyFont="1" applyFill="1" applyBorder="1" applyAlignment="1">
      <alignment vertical="top"/>
    </xf>
    <xf numFmtId="7" fontId="15" fillId="3" borderId="10" xfId="0" applyNumberFormat="1" applyFont="1" applyFill="1" applyBorder="1" applyAlignment="1" applyProtection="1">
      <alignment horizontal="right" vertical="center" wrapText="1"/>
    </xf>
    <xf numFmtId="7" fontId="15" fillId="3" borderId="10" xfId="0" applyNumberFormat="1" applyFont="1" applyFill="1" applyBorder="1" applyAlignment="1" applyProtection="1">
      <alignment vertical="center" wrapText="1"/>
    </xf>
    <xf numFmtId="0" fontId="15" fillId="3" borderId="10" xfId="0" applyNumberFormat="1" applyFont="1" applyFill="1" applyBorder="1" applyAlignment="1" applyProtection="1">
      <alignment horizontal="left" vertical="top" wrapText="1"/>
    </xf>
    <xf numFmtId="0" fontId="15" fillId="3" borderId="10" xfId="0" applyNumberFormat="1" applyFont="1" applyFill="1" applyBorder="1" applyAlignment="1" applyProtection="1">
      <alignment vertical="top" wrapText="1"/>
    </xf>
    <xf numFmtId="7" fontId="16" fillId="3" borderId="10" xfId="0" applyNumberFormat="1" applyFont="1" applyFill="1" applyBorder="1" applyAlignment="1" applyProtection="1">
      <alignment horizontal="right" vertical="center" wrapText="1"/>
    </xf>
    <xf numFmtId="0" fontId="3" fillId="3" borderId="12" xfId="4" applyNumberFormat="1" applyFont="1" applyFill="1" applyBorder="1" applyAlignment="1">
      <alignment horizontal="centerContinuous" vertical="center"/>
    </xf>
    <xf numFmtId="0" fontId="3" fillId="3" borderId="13" xfId="4" applyNumberFormat="1" applyFont="1" applyFill="1" applyBorder="1" applyAlignment="1">
      <alignment horizontal="centerContinuous" vertical="center"/>
    </xf>
    <xf numFmtId="0" fontId="5" fillId="3" borderId="14" xfId="2" applyFont="1" applyFill="1" applyBorder="1" applyAlignment="1">
      <alignment vertical="top"/>
    </xf>
    <xf numFmtId="7" fontId="15" fillId="3" borderId="15" xfId="0" applyNumberFormat="1" applyFont="1" applyFill="1" applyBorder="1" applyAlignment="1" applyProtection="1">
      <alignment vertical="center" wrapText="1"/>
    </xf>
    <xf numFmtId="0" fontId="4" fillId="3" borderId="14" xfId="2" applyFont="1" applyFill="1" applyBorder="1" applyAlignment="1">
      <alignment vertical="top"/>
    </xf>
    <xf numFmtId="0" fontId="15" fillId="3" borderId="15" xfId="0" applyNumberFormat="1" applyFont="1" applyFill="1" applyBorder="1" applyAlignment="1" applyProtection="1">
      <alignment vertical="top" wrapText="1"/>
    </xf>
    <xf numFmtId="0" fontId="6" fillId="3" borderId="14" xfId="2" applyFont="1" applyFill="1" applyBorder="1" applyAlignment="1">
      <alignment vertical="top"/>
    </xf>
    <xf numFmtId="0" fontId="1" fillId="0" borderId="14" xfId="2" applyBorder="1"/>
    <xf numFmtId="0" fontId="4" fillId="3" borderId="14" xfId="2" applyFont="1" applyFill="1" applyBorder="1"/>
    <xf numFmtId="0" fontId="17" fillId="3" borderId="17" xfId="2" applyFont="1" applyFill="1" applyBorder="1"/>
    <xf numFmtId="0" fontId="17" fillId="3" borderId="18" xfId="2" applyFont="1" applyFill="1" applyBorder="1"/>
    <xf numFmtId="7" fontId="18" fillId="3" borderId="10" xfId="0" applyNumberFormat="1" applyFont="1" applyFill="1" applyBorder="1" applyAlignment="1" applyProtection="1">
      <alignment horizontal="right" vertical="center" wrapText="1"/>
    </xf>
    <xf numFmtId="0" fontId="3" fillId="3" borderId="14" xfId="2" applyFont="1" applyFill="1" applyBorder="1" applyAlignment="1">
      <alignment horizontal="left" vertical="top"/>
    </xf>
    <xf numFmtId="0" fontId="3" fillId="3" borderId="10" xfId="2" applyFont="1" applyFill="1" applyBorder="1" applyAlignment="1">
      <alignment horizontal="left" vertical="top"/>
    </xf>
    <xf numFmtId="0" fontId="10" fillId="0" borderId="8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3" borderId="11" xfId="4" applyNumberFormat="1" applyFont="1" applyFill="1" applyBorder="1" applyAlignment="1">
      <alignment horizontal="center" vertical="center"/>
    </xf>
    <xf numFmtId="0" fontId="3" fillId="3" borderId="12" xfId="4" applyNumberFormat="1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left" vertical="top" wrapText="1"/>
    </xf>
    <xf numFmtId="0" fontId="6" fillId="3" borderId="14" xfId="2" applyFont="1" applyFill="1" applyBorder="1" applyAlignment="1">
      <alignment horizontal="center" vertical="top"/>
    </xf>
    <xf numFmtId="0" fontId="6" fillId="3" borderId="10" xfId="2" applyFont="1" applyFill="1" applyBorder="1" applyAlignment="1">
      <alignment horizontal="center" vertical="top"/>
    </xf>
    <xf numFmtId="0" fontId="3" fillId="2" borderId="6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4" fillId="0" borderId="10" xfId="2" applyFont="1" applyFill="1" applyBorder="1" applyAlignment="1">
      <alignment horizontal="left" vertical="top" wrapText="1"/>
    </xf>
    <xf numFmtId="0" fontId="3" fillId="0" borderId="14" xfId="2" applyFont="1" applyFill="1" applyBorder="1" applyAlignment="1">
      <alignment horizontal="left" vertical="top" wrapText="1"/>
    </xf>
    <xf numFmtId="0" fontId="3" fillId="0" borderId="10" xfId="2" applyFont="1" applyFill="1" applyBorder="1" applyAlignment="1">
      <alignment horizontal="left" vertical="top" wrapText="1"/>
    </xf>
    <xf numFmtId="0" fontId="4" fillId="3" borderId="14" xfId="2" applyFont="1" applyFill="1" applyBorder="1" applyAlignment="1">
      <alignment horizontal="center" vertical="top"/>
    </xf>
    <xf numFmtId="0" fontId="4" fillId="3" borderId="10" xfId="2" applyFont="1" applyFill="1" applyBorder="1" applyAlignment="1">
      <alignment horizontal="center" vertical="top"/>
    </xf>
    <xf numFmtId="0" fontId="3" fillId="3" borderId="14" xfId="2" applyFont="1" applyFill="1" applyBorder="1" applyAlignment="1">
      <alignment horizontal="left" vertical="center"/>
    </xf>
    <xf numFmtId="0" fontId="3" fillId="3" borderId="10" xfId="2" applyFont="1" applyFill="1" applyBorder="1" applyAlignment="1">
      <alignment horizontal="left" vertical="center"/>
    </xf>
    <xf numFmtId="0" fontId="6" fillId="0" borderId="14" xfId="2" applyFont="1" applyFill="1" applyBorder="1" applyAlignment="1">
      <alignment horizontal="left" vertical="top" wrapText="1"/>
    </xf>
    <xf numFmtId="0" fontId="6" fillId="0" borderId="10" xfId="2" applyFont="1" applyFill="1" applyBorder="1" applyAlignment="1">
      <alignment horizontal="left" vertical="top" wrapText="1"/>
    </xf>
    <xf numFmtId="0" fontId="6" fillId="3" borderId="14" xfId="2" applyFont="1" applyFill="1" applyBorder="1" applyAlignment="1">
      <alignment horizontal="left" vertical="top" wrapText="1"/>
    </xf>
    <xf numFmtId="0" fontId="6" fillId="3" borderId="10" xfId="2" applyFont="1" applyFill="1" applyBorder="1" applyAlignment="1">
      <alignment horizontal="left" vertical="top" wrapText="1"/>
    </xf>
    <xf numFmtId="0" fontId="5" fillId="0" borderId="10" xfId="2" applyFont="1" applyFill="1" applyBorder="1" applyAlignment="1">
      <alignment horizontal="center" vertical="top" wrapText="1"/>
    </xf>
    <xf numFmtId="0" fontId="5" fillId="3" borderId="10" xfId="2" applyFont="1" applyFill="1" applyBorder="1" applyAlignment="1">
      <alignment horizontal="left" vertical="top"/>
    </xf>
    <xf numFmtId="0" fontId="1" fillId="0" borderId="14" xfId="2" applyBorder="1" applyAlignment="1">
      <alignment horizontal="center"/>
    </xf>
    <xf numFmtId="0" fontId="1" fillId="0" borderId="10" xfId="2" applyBorder="1" applyAlignment="1">
      <alignment horizontal="center"/>
    </xf>
    <xf numFmtId="0" fontId="6" fillId="0" borderId="14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0" fontId="6" fillId="0" borderId="17" xfId="2" applyFont="1" applyBorder="1" applyAlignment="1">
      <alignment horizontal="left" vertical="center"/>
    </xf>
    <xf numFmtId="0" fontId="5" fillId="0" borderId="0" xfId="12" applyFont="1" applyBorder="1" applyAlignment="1">
      <alignment horizontal="left" vertical="center" wrapText="1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58</xdr:row>
      <xdr:rowOff>0</xdr:rowOff>
    </xdr:from>
    <xdr:to>
      <xdr:col>7</xdr:col>
      <xdr:colOff>9525</xdr:colOff>
      <xdr:row>61</xdr:row>
      <xdr:rowOff>9525</xdr:rowOff>
    </xdr:to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7650" y="10325100"/>
          <a:ext cx="6257925" cy="5810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409576</xdr:colOff>
      <xdr:row>47</xdr:row>
      <xdr:rowOff>40004</xdr:rowOff>
    </xdr:from>
    <xdr:to>
      <xdr:col>6</xdr:col>
      <xdr:colOff>447676</xdr:colOff>
      <xdr:row>55</xdr:row>
      <xdr:rowOff>68579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324351" y="9603104"/>
          <a:ext cx="19431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950155</xdr:colOff>
      <xdr:row>47</xdr:row>
      <xdr:rowOff>38100</xdr:rowOff>
    </xdr:from>
    <xdr:to>
      <xdr:col>3</xdr:col>
      <xdr:colOff>2543177</xdr:colOff>
      <xdr:row>54</xdr:row>
      <xdr:rowOff>20954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312230" y="9601200"/>
          <a:ext cx="1593022" cy="13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47</xdr:row>
      <xdr:rowOff>20955</xdr:rowOff>
    </xdr:from>
    <xdr:to>
      <xdr:col>3</xdr:col>
      <xdr:colOff>495301</xdr:colOff>
      <xdr:row>53</xdr:row>
      <xdr:rowOff>173355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47650" y="9584055"/>
          <a:ext cx="160972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7</xdr:col>
      <xdr:colOff>47626</xdr:colOff>
      <xdr:row>47</xdr:row>
      <xdr:rowOff>30480</xdr:rowOff>
    </xdr:from>
    <xdr:to>
      <xdr:col>8</xdr:col>
      <xdr:colOff>838201</xdr:colOff>
      <xdr:row>53</xdr:row>
      <xdr:rowOff>49530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724651" y="9593580"/>
          <a:ext cx="17430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9"/>
  <sheetViews>
    <sheetView tabSelected="1" zoomScaleNormal="100" workbookViewId="0">
      <selection activeCell="B2" sqref="B2:I53"/>
    </sheetView>
  </sheetViews>
  <sheetFormatPr baseColWidth="10" defaultRowHeight="15" x14ac:dyDescent="0.25"/>
  <cols>
    <col min="1" max="1" width="3.7109375" customWidth="1"/>
    <col min="2" max="2" width="2.5703125" customWidth="1"/>
    <col min="3" max="3" width="14.140625" customWidth="1"/>
    <col min="4" max="4" width="38.28515625" customWidth="1"/>
    <col min="5" max="5" width="14.7109375" customWidth="1"/>
    <col min="6" max="6" width="13.85546875" bestFit="1" customWidth="1"/>
    <col min="7" max="7" width="12.85546875" bestFit="1" customWidth="1"/>
    <col min="8" max="8" width="14.28515625" customWidth="1"/>
    <col min="9" max="9" width="13.85546875" bestFit="1" customWidth="1"/>
  </cols>
  <sheetData>
    <row r="1" spans="2:9" ht="15.75" x14ac:dyDescent="0.25">
      <c r="I1" s="1"/>
    </row>
    <row r="2" spans="2:9" ht="15.75" customHeight="1" x14ac:dyDescent="0.25">
      <c r="H2" s="25" t="s">
        <v>19</v>
      </c>
      <c r="I2" s="25"/>
    </row>
    <row r="3" spans="2:9" x14ac:dyDescent="0.25">
      <c r="B3" s="26" t="s">
        <v>22</v>
      </c>
      <c r="C3" s="27"/>
      <c r="D3" s="27"/>
      <c r="E3" s="27"/>
      <c r="F3" s="27"/>
      <c r="G3" s="27"/>
      <c r="H3" s="27"/>
      <c r="I3" s="28"/>
    </row>
    <row r="4" spans="2:9" ht="12.75" customHeight="1" x14ac:dyDescent="0.25">
      <c r="B4" s="29" t="s">
        <v>9</v>
      </c>
      <c r="C4" s="30"/>
      <c r="D4" s="30"/>
      <c r="E4" s="30"/>
      <c r="F4" s="30"/>
      <c r="G4" s="30"/>
      <c r="H4" s="30"/>
      <c r="I4" s="31"/>
    </row>
    <row r="5" spans="2:9" x14ac:dyDescent="0.25">
      <c r="B5" s="29" t="s">
        <v>23</v>
      </c>
      <c r="C5" s="30"/>
      <c r="D5" s="30"/>
      <c r="E5" s="30"/>
      <c r="F5" s="30"/>
      <c r="G5" s="30"/>
      <c r="H5" s="30"/>
      <c r="I5" s="31"/>
    </row>
    <row r="6" spans="2:9" x14ac:dyDescent="0.25">
      <c r="B6" s="40" t="s">
        <v>21</v>
      </c>
      <c r="C6" s="41"/>
      <c r="D6" s="41"/>
      <c r="E6" s="41"/>
      <c r="F6" s="41"/>
      <c r="G6" s="41"/>
      <c r="H6" s="41"/>
      <c r="I6" s="42"/>
    </row>
    <row r="7" spans="2:9" ht="72.75" customHeight="1" x14ac:dyDescent="0.25">
      <c r="B7" s="32" t="s">
        <v>0</v>
      </c>
      <c r="C7" s="33"/>
      <c r="D7" s="34"/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</row>
    <row r="8" spans="2:9" ht="9.75" customHeight="1" x14ac:dyDescent="0.25">
      <c r="B8" s="35"/>
      <c r="C8" s="36"/>
      <c r="D8" s="36"/>
      <c r="E8" s="11"/>
      <c r="F8" s="11"/>
      <c r="G8" s="11"/>
      <c r="H8" s="11"/>
      <c r="I8" s="12"/>
    </row>
    <row r="9" spans="2:9" x14ac:dyDescent="0.25">
      <c r="B9" s="23" t="s">
        <v>24</v>
      </c>
      <c r="C9" s="24"/>
      <c r="D9" s="24"/>
      <c r="E9" s="4">
        <f>SUM(E10:E12)</f>
        <v>11137489.01</v>
      </c>
      <c r="F9" s="4">
        <f t="shared" ref="F9:H9" si="0">SUM(F10:F12)</f>
        <v>0</v>
      </c>
      <c r="G9" s="4">
        <f t="shared" si="0"/>
        <v>0</v>
      </c>
      <c r="H9" s="4">
        <f t="shared" si="0"/>
        <v>0</v>
      </c>
      <c r="I9" s="4">
        <f>SUM(I10:I12)</f>
        <v>11137489.01</v>
      </c>
    </row>
    <row r="10" spans="2:9" x14ac:dyDescent="0.25">
      <c r="B10" s="13"/>
      <c r="C10" s="37" t="s">
        <v>1</v>
      </c>
      <c r="D10" s="37"/>
      <c r="E10" s="6">
        <v>11137489.01</v>
      </c>
      <c r="F10" s="6">
        <v>0</v>
      </c>
      <c r="G10" s="7">
        <v>0</v>
      </c>
      <c r="H10" s="7">
        <v>0</v>
      </c>
      <c r="I10" s="6">
        <f>E10+F10+G10+H10</f>
        <v>11137489.01</v>
      </c>
    </row>
    <row r="11" spans="2:9" x14ac:dyDescent="0.25">
      <c r="B11" s="15"/>
      <c r="C11" s="37" t="s">
        <v>3</v>
      </c>
      <c r="D11" s="37"/>
      <c r="E11" s="6">
        <v>0</v>
      </c>
      <c r="F11" s="6">
        <v>0</v>
      </c>
      <c r="G11" s="7">
        <v>0</v>
      </c>
      <c r="H11" s="7">
        <v>0</v>
      </c>
      <c r="I11" s="6">
        <f t="shared" ref="I11:I12" si="1">E11+F11+G11+H11</f>
        <v>0</v>
      </c>
    </row>
    <row r="12" spans="2:9" x14ac:dyDescent="0.25">
      <c r="B12" s="15"/>
      <c r="C12" s="37" t="s">
        <v>15</v>
      </c>
      <c r="D12" s="37"/>
      <c r="E12" s="6">
        <v>0</v>
      </c>
      <c r="F12" s="6">
        <v>0</v>
      </c>
      <c r="G12" s="7">
        <v>0</v>
      </c>
      <c r="H12" s="7">
        <v>0</v>
      </c>
      <c r="I12" s="6">
        <f t="shared" si="1"/>
        <v>0</v>
      </c>
    </row>
    <row r="13" spans="2:9" ht="9.75" customHeight="1" x14ac:dyDescent="0.25">
      <c r="B13" s="38"/>
      <c r="C13" s="39"/>
      <c r="D13" s="39"/>
      <c r="E13" s="8" t="s">
        <v>32</v>
      </c>
      <c r="F13" s="8" t="s">
        <v>32</v>
      </c>
      <c r="G13" s="9" t="s">
        <v>32</v>
      </c>
      <c r="H13" s="9" t="s">
        <v>32</v>
      </c>
      <c r="I13" s="16" t="s">
        <v>32</v>
      </c>
    </row>
    <row r="14" spans="2:9" x14ac:dyDescent="0.25">
      <c r="B14" s="23" t="s">
        <v>25</v>
      </c>
      <c r="C14" s="24"/>
      <c r="D14" s="24"/>
      <c r="E14" s="4">
        <f>SUM(E15:E19)</f>
        <v>0</v>
      </c>
      <c r="F14" s="4">
        <f t="shared" ref="F14:H14" si="2">SUM(F15:F19)</f>
        <v>-12231956.549999999</v>
      </c>
      <c r="G14" s="4">
        <f t="shared" si="2"/>
        <v>4412369.1100000003</v>
      </c>
      <c r="H14" s="4">
        <f t="shared" si="2"/>
        <v>0</v>
      </c>
      <c r="I14" s="4">
        <f>SUM(I15:I19)</f>
        <v>-7819587.4399999995</v>
      </c>
    </row>
    <row r="15" spans="2:9" x14ac:dyDescent="0.25">
      <c r="B15" s="15"/>
      <c r="C15" s="37" t="s">
        <v>16</v>
      </c>
      <c r="D15" s="37"/>
      <c r="E15" s="6">
        <v>0</v>
      </c>
      <c r="F15" s="6">
        <v>0</v>
      </c>
      <c r="G15" s="7">
        <v>4412369.1100000003</v>
      </c>
      <c r="H15" s="7">
        <v>0</v>
      </c>
      <c r="I15" s="14">
        <f>E15+F15+G15+H15</f>
        <v>4412369.1100000003</v>
      </c>
    </row>
    <row r="16" spans="2:9" x14ac:dyDescent="0.25">
      <c r="B16" s="15"/>
      <c r="C16" s="37" t="s">
        <v>4</v>
      </c>
      <c r="D16" s="37"/>
      <c r="E16" s="6">
        <v>0</v>
      </c>
      <c r="F16" s="10">
        <v>-12293323.1</v>
      </c>
      <c r="G16" s="7">
        <v>0</v>
      </c>
      <c r="H16" s="7">
        <v>0</v>
      </c>
      <c r="I16" s="14">
        <f t="shared" ref="I16:I19" si="3">E16+F16+G16+H16</f>
        <v>-12293323.1</v>
      </c>
    </row>
    <row r="17" spans="2:9" x14ac:dyDescent="0.25">
      <c r="B17" s="15"/>
      <c r="C17" s="37" t="s">
        <v>17</v>
      </c>
      <c r="D17" s="37"/>
      <c r="E17" s="6">
        <v>0</v>
      </c>
      <c r="F17" s="6">
        <v>0</v>
      </c>
      <c r="G17" s="7">
        <v>0</v>
      </c>
      <c r="H17" s="7">
        <v>0</v>
      </c>
      <c r="I17" s="14">
        <f t="shared" si="3"/>
        <v>0</v>
      </c>
    </row>
    <row r="18" spans="2:9" x14ac:dyDescent="0.25">
      <c r="B18" s="15"/>
      <c r="C18" s="37" t="s">
        <v>5</v>
      </c>
      <c r="D18" s="37"/>
      <c r="E18" s="6">
        <v>0</v>
      </c>
      <c r="F18" s="6">
        <v>0</v>
      </c>
      <c r="G18" s="7">
        <v>0</v>
      </c>
      <c r="H18" s="7">
        <v>0</v>
      </c>
      <c r="I18" s="14">
        <f t="shared" si="3"/>
        <v>0</v>
      </c>
    </row>
    <row r="19" spans="2:9" x14ac:dyDescent="0.25">
      <c r="B19" s="17"/>
      <c r="C19" s="43" t="s">
        <v>6</v>
      </c>
      <c r="D19" s="43"/>
      <c r="E19" s="6">
        <v>0</v>
      </c>
      <c r="F19" s="6">
        <v>61366.55</v>
      </c>
      <c r="G19" s="7">
        <v>0</v>
      </c>
      <c r="H19" s="7">
        <v>0</v>
      </c>
      <c r="I19" s="14">
        <f t="shared" si="3"/>
        <v>61366.55</v>
      </c>
    </row>
    <row r="20" spans="2:9" ht="9.75" customHeight="1" x14ac:dyDescent="0.25">
      <c r="B20" s="38"/>
      <c r="C20" s="39"/>
      <c r="D20" s="39"/>
      <c r="E20" s="8" t="s">
        <v>32</v>
      </c>
      <c r="F20" s="8" t="s">
        <v>32</v>
      </c>
      <c r="G20" s="9" t="s">
        <v>32</v>
      </c>
      <c r="H20" s="9" t="s">
        <v>32</v>
      </c>
      <c r="I20" s="16" t="s">
        <v>32</v>
      </c>
    </row>
    <row r="21" spans="2:9" ht="24" customHeight="1" x14ac:dyDescent="0.25">
      <c r="B21" s="44" t="s">
        <v>26</v>
      </c>
      <c r="C21" s="45"/>
      <c r="D21" s="45"/>
      <c r="E21" s="4">
        <f>SUM(E22:E23)</f>
        <v>0</v>
      </c>
      <c r="F21" s="4">
        <f t="shared" ref="F21:H21" si="4">SUM(F22:F23)</f>
        <v>0</v>
      </c>
      <c r="G21" s="4">
        <f t="shared" si="4"/>
        <v>0</v>
      </c>
      <c r="H21" s="4">
        <f t="shared" si="4"/>
        <v>0</v>
      </c>
      <c r="I21" s="4">
        <f>SUM(I22:I23)</f>
        <v>0</v>
      </c>
    </row>
    <row r="22" spans="2:9" x14ac:dyDescent="0.25">
      <c r="B22" s="17"/>
      <c r="C22" s="43" t="s">
        <v>7</v>
      </c>
      <c r="D22" s="43"/>
      <c r="E22" s="6">
        <v>0</v>
      </c>
      <c r="F22" s="6">
        <v>0</v>
      </c>
      <c r="G22" s="7">
        <v>0</v>
      </c>
      <c r="H22" s="7">
        <v>0</v>
      </c>
      <c r="I22" s="14">
        <f>E22+F22+G22+H22</f>
        <v>0</v>
      </c>
    </row>
    <row r="23" spans="2:9" x14ac:dyDescent="0.25">
      <c r="B23" s="15"/>
      <c r="C23" s="37" t="s">
        <v>8</v>
      </c>
      <c r="D23" s="37"/>
      <c r="E23" s="6">
        <v>0</v>
      </c>
      <c r="F23" s="6">
        <v>0</v>
      </c>
      <c r="G23" s="7">
        <v>0</v>
      </c>
      <c r="H23" s="7">
        <v>0</v>
      </c>
      <c r="I23" s="14">
        <f>E23+F23+G23+H23</f>
        <v>0</v>
      </c>
    </row>
    <row r="24" spans="2:9" ht="9.75" customHeight="1" x14ac:dyDescent="0.25">
      <c r="B24" s="46"/>
      <c r="C24" s="47"/>
      <c r="D24" s="47"/>
      <c r="E24" s="8" t="s">
        <v>32</v>
      </c>
      <c r="F24" s="8" t="s">
        <v>32</v>
      </c>
      <c r="G24" s="9" t="s">
        <v>32</v>
      </c>
      <c r="H24" s="9" t="s">
        <v>32</v>
      </c>
      <c r="I24" s="16" t="s">
        <v>32</v>
      </c>
    </row>
    <row r="25" spans="2:9" x14ac:dyDescent="0.25">
      <c r="B25" s="48" t="s">
        <v>27</v>
      </c>
      <c r="C25" s="49"/>
      <c r="D25" s="49"/>
      <c r="E25" s="4">
        <f>E9+E14+E21</f>
        <v>11137489.01</v>
      </c>
      <c r="F25" s="22">
        <f t="shared" ref="F25:I25" si="5">F9+F14+F21</f>
        <v>-12231956.549999999</v>
      </c>
      <c r="G25" s="4">
        <f t="shared" si="5"/>
        <v>4412369.1100000003</v>
      </c>
      <c r="H25" s="4">
        <f t="shared" si="5"/>
        <v>0</v>
      </c>
      <c r="I25" s="4">
        <f t="shared" si="5"/>
        <v>3317901.5700000003</v>
      </c>
    </row>
    <row r="26" spans="2:9" ht="9.75" customHeight="1" x14ac:dyDescent="0.25">
      <c r="B26" s="38"/>
      <c r="C26" s="39"/>
      <c r="D26" s="39"/>
      <c r="E26" s="8" t="s">
        <v>32</v>
      </c>
      <c r="F26" s="8" t="s">
        <v>32</v>
      </c>
      <c r="G26" s="9" t="s">
        <v>32</v>
      </c>
      <c r="H26" s="9" t="s">
        <v>32</v>
      </c>
      <c r="I26" s="16" t="s">
        <v>32</v>
      </c>
    </row>
    <row r="27" spans="2:9" ht="24.75" customHeight="1" x14ac:dyDescent="0.25">
      <c r="B27" s="52" t="s">
        <v>28</v>
      </c>
      <c r="C27" s="53"/>
      <c r="D27" s="53"/>
      <c r="E27" s="4">
        <f>SUM(E28:E30)</f>
        <v>0</v>
      </c>
      <c r="F27" s="4">
        <f t="shared" ref="F27:H27" si="6">SUM(F28:F30)</f>
        <v>0</v>
      </c>
      <c r="G27" s="4">
        <f t="shared" si="6"/>
        <v>0</v>
      </c>
      <c r="H27" s="4">
        <f t="shared" si="6"/>
        <v>0</v>
      </c>
      <c r="I27" s="4">
        <f>SUM(I28:I30)</f>
        <v>0</v>
      </c>
    </row>
    <row r="28" spans="2:9" x14ac:dyDescent="0.25">
      <c r="B28" s="15"/>
      <c r="C28" s="37" t="s">
        <v>2</v>
      </c>
      <c r="D28" s="37"/>
      <c r="E28" s="6">
        <v>0</v>
      </c>
      <c r="F28" s="6">
        <v>0</v>
      </c>
      <c r="G28" s="7">
        <v>0</v>
      </c>
      <c r="H28" s="7">
        <v>0</v>
      </c>
      <c r="I28" s="14">
        <f>E28+F28+G28+H28</f>
        <v>0</v>
      </c>
    </row>
    <row r="29" spans="2:9" x14ac:dyDescent="0.25">
      <c r="B29" s="15"/>
      <c r="C29" s="37" t="s">
        <v>3</v>
      </c>
      <c r="D29" s="37"/>
      <c r="E29" s="6">
        <v>0</v>
      </c>
      <c r="F29" s="6">
        <v>0</v>
      </c>
      <c r="G29" s="7">
        <v>0</v>
      </c>
      <c r="H29" s="7">
        <v>0</v>
      </c>
      <c r="I29" s="14">
        <f t="shared" ref="I29:I30" si="7">E29+F29+G29+H29</f>
        <v>0</v>
      </c>
    </row>
    <row r="30" spans="2:9" x14ac:dyDescent="0.25">
      <c r="B30" s="15"/>
      <c r="C30" s="37" t="s">
        <v>15</v>
      </c>
      <c r="D30" s="37"/>
      <c r="E30" s="6">
        <v>0</v>
      </c>
      <c r="F30" s="6">
        <v>0</v>
      </c>
      <c r="G30" s="7">
        <v>0</v>
      </c>
      <c r="H30" s="7">
        <v>0</v>
      </c>
      <c r="I30" s="14">
        <f t="shared" si="7"/>
        <v>0</v>
      </c>
    </row>
    <row r="31" spans="2:9" ht="9.75" customHeight="1" x14ac:dyDescent="0.25">
      <c r="B31" s="15"/>
      <c r="C31" s="54"/>
      <c r="D31" s="54"/>
      <c r="E31" s="8" t="s">
        <v>32</v>
      </c>
      <c r="F31" s="8" t="s">
        <v>32</v>
      </c>
      <c r="G31" s="9" t="s">
        <v>32</v>
      </c>
      <c r="H31" s="9" t="s">
        <v>32</v>
      </c>
      <c r="I31" s="16" t="s">
        <v>32</v>
      </c>
    </row>
    <row r="32" spans="2:9" ht="23.25" customHeight="1" x14ac:dyDescent="0.25">
      <c r="B32" s="50" t="s">
        <v>29</v>
      </c>
      <c r="C32" s="51"/>
      <c r="D32" s="51"/>
      <c r="E32" s="4">
        <f>SUM(E33:E37)</f>
        <v>0</v>
      </c>
      <c r="F32" s="4">
        <f t="shared" ref="F32:H32" si="8">SUM(F33:F37)</f>
        <v>8209271.1699999999</v>
      </c>
      <c r="G32" s="4">
        <f t="shared" si="8"/>
        <v>-5734807.9300000006</v>
      </c>
      <c r="H32" s="4">
        <f t="shared" si="8"/>
        <v>0</v>
      </c>
      <c r="I32" s="4">
        <f>SUM(I33:I37)</f>
        <v>2474463.2399999993</v>
      </c>
    </row>
    <row r="33" spans="2:9" x14ac:dyDescent="0.25">
      <c r="B33" s="17"/>
      <c r="C33" s="37" t="s">
        <v>16</v>
      </c>
      <c r="D33" s="37"/>
      <c r="E33" s="6">
        <v>0</v>
      </c>
      <c r="F33" s="6">
        <v>0</v>
      </c>
      <c r="G33" s="7">
        <v>-1322438.82</v>
      </c>
      <c r="H33" s="7">
        <v>0</v>
      </c>
      <c r="I33" s="14">
        <f>E33+F33+G33+H33</f>
        <v>-1322438.82</v>
      </c>
    </row>
    <row r="34" spans="2:9" x14ac:dyDescent="0.25">
      <c r="B34" s="15"/>
      <c r="C34" s="37" t="s">
        <v>4</v>
      </c>
      <c r="D34" s="37"/>
      <c r="E34" s="6">
        <v>0</v>
      </c>
      <c r="F34" s="6">
        <v>8209271.1699999999</v>
      </c>
      <c r="G34" s="7">
        <v>-4412369.1100000003</v>
      </c>
      <c r="H34" s="7">
        <v>0</v>
      </c>
      <c r="I34" s="14">
        <f t="shared" ref="I34:I37" si="9">E34+F34+G34+H34</f>
        <v>3796902.0599999996</v>
      </c>
    </row>
    <row r="35" spans="2:9" x14ac:dyDescent="0.25">
      <c r="B35" s="18"/>
      <c r="C35" s="37" t="s">
        <v>17</v>
      </c>
      <c r="D35" s="37"/>
      <c r="E35" s="6">
        <v>0</v>
      </c>
      <c r="F35" s="6">
        <v>0</v>
      </c>
      <c r="G35" s="7">
        <v>0</v>
      </c>
      <c r="H35" s="7">
        <v>0</v>
      </c>
      <c r="I35" s="14">
        <f t="shared" si="9"/>
        <v>0</v>
      </c>
    </row>
    <row r="36" spans="2:9" x14ac:dyDescent="0.25">
      <c r="B36" s="19"/>
      <c r="C36" s="55" t="s">
        <v>5</v>
      </c>
      <c r="D36" s="55"/>
      <c r="E36" s="6">
        <v>0</v>
      </c>
      <c r="F36" s="6">
        <v>0</v>
      </c>
      <c r="G36" s="7">
        <v>0</v>
      </c>
      <c r="H36" s="7">
        <v>0</v>
      </c>
      <c r="I36" s="14">
        <f t="shared" si="9"/>
        <v>0</v>
      </c>
    </row>
    <row r="37" spans="2:9" x14ac:dyDescent="0.25">
      <c r="B37" s="19"/>
      <c r="C37" s="43" t="s">
        <v>6</v>
      </c>
      <c r="D37" s="43"/>
      <c r="E37" s="6">
        <v>0</v>
      </c>
      <c r="F37" s="6">
        <v>0</v>
      </c>
      <c r="G37" s="7">
        <v>0</v>
      </c>
      <c r="H37" s="7">
        <v>0</v>
      </c>
      <c r="I37" s="14">
        <f t="shared" si="9"/>
        <v>0</v>
      </c>
    </row>
    <row r="38" spans="2:9" ht="9.75" customHeight="1" x14ac:dyDescent="0.25">
      <c r="B38" s="19"/>
      <c r="C38" s="5"/>
      <c r="D38" s="5"/>
      <c r="E38" s="8" t="s">
        <v>32</v>
      </c>
      <c r="F38" s="8" t="s">
        <v>32</v>
      </c>
      <c r="G38" s="9" t="s">
        <v>32</v>
      </c>
      <c r="H38" s="9" t="s">
        <v>32</v>
      </c>
      <c r="I38" s="16" t="s">
        <v>32</v>
      </c>
    </row>
    <row r="39" spans="2:9" ht="25.5" customHeight="1" x14ac:dyDescent="0.25">
      <c r="B39" s="50" t="s">
        <v>30</v>
      </c>
      <c r="C39" s="51"/>
      <c r="D39" s="51"/>
      <c r="E39" s="4">
        <f>SUM(E40:E41)</f>
        <v>0</v>
      </c>
      <c r="F39" s="4">
        <f t="shared" ref="F39:I39" si="10">SUM(F40:F41)</f>
        <v>0</v>
      </c>
      <c r="G39" s="4">
        <f t="shared" si="10"/>
        <v>0</v>
      </c>
      <c r="H39" s="4">
        <f t="shared" si="10"/>
        <v>0</v>
      </c>
      <c r="I39" s="4">
        <f t="shared" si="10"/>
        <v>0</v>
      </c>
    </row>
    <row r="40" spans="2:9" x14ac:dyDescent="0.25">
      <c r="B40" s="19"/>
      <c r="C40" s="43" t="s">
        <v>7</v>
      </c>
      <c r="D40" s="43"/>
      <c r="E40" s="6">
        <v>0</v>
      </c>
      <c r="F40" s="6">
        <v>0</v>
      </c>
      <c r="G40" s="7">
        <v>0</v>
      </c>
      <c r="H40" s="7">
        <v>0</v>
      </c>
      <c r="I40" s="14">
        <f>E40+F40+G40+H40</f>
        <v>0</v>
      </c>
    </row>
    <row r="41" spans="2:9" x14ac:dyDescent="0.25">
      <c r="B41" s="18"/>
      <c r="C41" s="37" t="s">
        <v>18</v>
      </c>
      <c r="D41" s="37"/>
      <c r="E41" s="6">
        <v>0</v>
      </c>
      <c r="F41" s="6">
        <v>0</v>
      </c>
      <c r="G41" s="7">
        <v>0</v>
      </c>
      <c r="H41" s="7">
        <v>0</v>
      </c>
      <c r="I41" s="14">
        <f>E41+F41+G41+H41</f>
        <v>0</v>
      </c>
    </row>
    <row r="42" spans="2:9" ht="9.75" customHeight="1" x14ac:dyDescent="0.25">
      <c r="B42" s="56"/>
      <c r="C42" s="57"/>
      <c r="D42" s="57"/>
      <c r="E42" s="8" t="s">
        <v>32</v>
      </c>
      <c r="F42" s="8" t="s">
        <v>32</v>
      </c>
      <c r="G42" s="9" t="s">
        <v>32</v>
      </c>
      <c r="H42" s="9" t="s">
        <v>32</v>
      </c>
      <c r="I42" s="16" t="s">
        <v>32</v>
      </c>
    </row>
    <row r="43" spans="2:9" ht="12" customHeight="1" x14ac:dyDescent="0.25">
      <c r="B43" s="58" t="s">
        <v>31</v>
      </c>
      <c r="C43" s="59"/>
      <c r="D43" s="59"/>
      <c r="E43" s="4">
        <f>E25+E27+E32+E39</f>
        <v>11137489.01</v>
      </c>
      <c r="F43" s="22">
        <f t="shared" ref="F43:I43" si="11">F25+F27+F32+F39</f>
        <v>-4022685.379999999</v>
      </c>
      <c r="G43" s="4">
        <f t="shared" si="11"/>
        <v>-1322438.8200000003</v>
      </c>
      <c r="H43" s="4">
        <f t="shared" si="11"/>
        <v>0</v>
      </c>
      <c r="I43" s="4">
        <f t="shared" si="11"/>
        <v>5792364.8099999996</v>
      </c>
    </row>
    <row r="44" spans="2:9" ht="13.5" customHeight="1" x14ac:dyDescent="0.25">
      <c r="B44" s="60"/>
      <c r="C44" s="61"/>
      <c r="D44" s="61"/>
      <c r="E44" s="20"/>
      <c r="F44" s="20"/>
      <c r="G44" s="20"/>
      <c r="H44" s="20"/>
      <c r="I44" s="21"/>
    </row>
    <row r="45" spans="2:9" ht="15" customHeight="1" x14ac:dyDescent="0.25">
      <c r="B45" s="62" t="s">
        <v>20</v>
      </c>
      <c r="C45" s="62"/>
      <c r="D45" s="62"/>
      <c r="E45" s="62"/>
      <c r="F45" s="62"/>
      <c r="G45" s="62"/>
      <c r="H45" s="62"/>
      <c r="I45" s="62"/>
    </row>
    <row r="59" spans="2:10" x14ac:dyDescent="0.25">
      <c r="B59" s="2"/>
      <c r="C59" s="2"/>
      <c r="D59" s="2"/>
      <c r="E59" s="2"/>
      <c r="F59" s="2"/>
      <c r="G59" s="2"/>
      <c r="H59" s="2"/>
      <c r="I59" s="2"/>
      <c r="J59" s="2"/>
    </row>
  </sheetData>
  <mergeCells count="42">
    <mergeCell ref="C40:D40"/>
    <mergeCell ref="C41:D41"/>
    <mergeCell ref="B42:D42"/>
    <mergeCell ref="B43:D44"/>
    <mergeCell ref="B45:I45"/>
    <mergeCell ref="B39:D39"/>
    <mergeCell ref="B27:D27"/>
    <mergeCell ref="C28:D28"/>
    <mergeCell ref="C29:D29"/>
    <mergeCell ref="C30:D30"/>
    <mergeCell ref="C31:D31"/>
    <mergeCell ref="B32:D32"/>
    <mergeCell ref="C33:D33"/>
    <mergeCell ref="C34:D34"/>
    <mergeCell ref="C35:D35"/>
    <mergeCell ref="C36:D36"/>
    <mergeCell ref="C37:D37"/>
    <mergeCell ref="B26:D26"/>
    <mergeCell ref="C15:D15"/>
    <mergeCell ref="C16:D16"/>
    <mergeCell ref="C17:D17"/>
    <mergeCell ref="C18:D18"/>
    <mergeCell ref="C19:D19"/>
    <mergeCell ref="B20:D20"/>
    <mergeCell ref="B21:D21"/>
    <mergeCell ref="C22:D22"/>
    <mergeCell ref="C23:D23"/>
    <mergeCell ref="B24:D24"/>
    <mergeCell ref="B25:D25"/>
    <mergeCell ref="B14:D14"/>
    <mergeCell ref="H2:I2"/>
    <mergeCell ref="B3:I3"/>
    <mergeCell ref="B4:I4"/>
    <mergeCell ref="B5:I5"/>
    <mergeCell ref="B7:D7"/>
    <mergeCell ref="B8:D8"/>
    <mergeCell ref="B9:D9"/>
    <mergeCell ref="C10:D10"/>
    <mergeCell ref="C11:D11"/>
    <mergeCell ref="C12:D12"/>
    <mergeCell ref="B13:D13"/>
    <mergeCell ref="B6:I6"/>
  </mergeCells>
  <printOptions horizontalCentered="1"/>
  <pageMargins left="0.31496062992125984" right="0.31496062992125984" top="0.74803149606299213" bottom="0.35433070866141736" header="0" footer="0"/>
  <pageSetup scale="75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2023-08-15T19:45:08Z</cp:lastPrinted>
  <dcterms:created xsi:type="dcterms:W3CDTF">2018-10-31T19:27:45Z</dcterms:created>
  <dcterms:modified xsi:type="dcterms:W3CDTF">2023-09-04T17:29:06Z</dcterms:modified>
</cp:coreProperties>
</file>