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EVAC 040923\"/>
    </mc:Choice>
  </mc:AlternateContent>
  <xr:revisionPtr revIDLastSave="0" documentId="8_{46AABE9A-6FE0-4F6D-96A4-994EED5FD1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" l="1"/>
  <c r="G41" i="1"/>
  <c r="G42" i="1"/>
  <c r="J26" i="1"/>
  <c r="J27" i="1"/>
  <c r="J28" i="1"/>
  <c r="J29" i="1"/>
  <c r="J30" i="1"/>
  <c r="J31" i="1"/>
  <c r="G26" i="1"/>
  <c r="G27" i="1"/>
  <c r="G28" i="1"/>
  <c r="G29" i="1"/>
  <c r="G30" i="1"/>
  <c r="G31" i="1"/>
  <c r="J18" i="1"/>
  <c r="J9" i="1"/>
  <c r="J10" i="1"/>
  <c r="J11" i="1"/>
  <c r="J12" i="1"/>
  <c r="G9" i="1"/>
  <c r="F43" i="1"/>
  <c r="H43" i="1"/>
  <c r="I43" i="1"/>
  <c r="E43" i="1"/>
  <c r="J33" i="1"/>
  <c r="J35" i="1"/>
  <c r="J36" i="1"/>
  <c r="J37" i="1"/>
  <c r="J38" i="1"/>
  <c r="G33" i="1"/>
  <c r="G35" i="1"/>
  <c r="G36" i="1"/>
  <c r="G37" i="1"/>
  <c r="G38" i="1"/>
  <c r="J32" i="1"/>
  <c r="G32" i="1"/>
  <c r="F20" i="1"/>
  <c r="H20" i="1"/>
  <c r="I20" i="1"/>
  <c r="E20" i="1"/>
  <c r="J14" i="1"/>
  <c r="J15" i="1"/>
  <c r="J16" i="1"/>
  <c r="J17" i="1"/>
  <c r="G14" i="1"/>
  <c r="G15" i="1"/>
  <c r="G16" i="1"/>
  <c r="G17" i="1"/>
  <c r="G18" i="1"/>
  <c r="J13" i="1"/>
  <c r="G11" i="1"/>
  <c r="G12" i="1"/>
  <c r="G13" i="1"/>
  <c r="G10" i="1"/>
  <c r="G43" i="1" l="1"/>
  <c r="J20" i="1"/>
  <c r="J43" i="1"/>
  <c r="G20" i="1"/>
  <c r="E8" i="1"/>
</calcChain>
</file>

<file path=xl/sharedStrings.xml><?xml version="1.0" encoding="utf-8"?>
<sst xmlns="http://schemas.openxmlformats.org/spreadsheetml/2006/main" count="61" uniqueCount="38">
  <si>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</si>
  <si>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</si>
  <si>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</si>
  <si>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</si>
  <si>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</si>
  <si>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</si>
  <si>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</si>
  <si>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</si>
  <si>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</si>
  <si>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</si>
  <si>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</si>
  <si>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</si>
  <si>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</si>
  <si>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</si>
  <si>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</si>
  <si>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</si>
  <si>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</si>
  <si>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</si>
  <si>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</si>
  <si>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</si>
  <si>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</si>
  <si>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</si>
  <si>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</si>
  <si>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</si>
  <si>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</si>
  <si>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</si>
  <si>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</si>
  <si>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</si>
  <si>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</si>
  <si>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</si>
  <si>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</si>
  <si>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</si>
  <si>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</si>
  <si>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</si>
  <si>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rgb="FF000000"/>
        <rFont val="Arial"/>
        <family val="2"/>
      </rPr>
      <t>3</t>
    </r>
  </si>
  <si>
    <t>Formato IP-1</t>
  </si>
  <si>
    <t>Comision de Agua Potable y Alcantarillado de Taxco</t>
  </si>
  <si>
    <t>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</si>
</sst>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sz val="6.8"/>
      <color indexed="8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0" fontId="15" fillId="0" borderId="0"/>
    <xf numFmtId="0" fontId="19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left"/>
    </xf>
    <xf numFmtId="1" fontId="8" fillId="2" borderId="15" xfId="3" applyNumberFormat="1" applyFont="1" applyFill="1" applyBorder="1" applyAlignment="1">
      <alignment horizontal="righ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1" fontId="10" fillId="2" borderId="14" xfId="3" applyNumberFormat="1" applyFont="1" applyFill="1" applyBorder="1" applyAlignment="1">
      <alignment horizontal="right"/>
    </xf>
    <xf numFmtId="0" fontId="8" fillId="2" borderId="9" xfId="4" applyFont="1" applyFill="1" applyBorder="1" applyAlignment="1">
      <alignment horizontal="centerContinuous"/>
    </xf>
    <xf numFmtId="0" fontId="13" fillId="2" borderId="2" xfId="2" applyFont="1" applyFill="1" applyBorder="1" applyAlignment="1">
      <alignment vertical="top" wrapText="1"/>
    </xf>
    <xf numFmtId="0" fontId="14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" fillId="3" borderId="12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4" fontId="5" fillId="2" borderId="5" xfId="3" applyNumberFormat="1" applyFont="1" applyFill="1" applyBorder="1" applyAlignment="1" applyProtection="1">
      <alignment horizontal="right"/>
      <protection locked="0"/>
    </xf>
    <xf numFmtId="4" fontId="5" fillId="2" borderId="5" xfId="3" applyNumberFormat="1" applyFont="1" applyFill="1" applyBorder="1" applyAlignment="1" applyProtection="1">
      <alignment horizontal="right"/>
    </xf>
    <xf numFmtId="4" fontId="5" fillId="2" borderId="8" xfId="3" applyNumberFormat="1" applyFont="1" applyFill="1" applyBorder="1" applyAlignment="1">
      <alignment horizontal="center"/>
    </xf>
    <xf numFmtId="4" fontId="6" fillId="2" borderId="12" xfId="4" applyNumberFormat="1" applyFont="1" applyFill="1" applyBorder="1" applyAlignment="1" applyProtection="1">
      <alignment horizontal="right"/>
    </xf>
    <xf numFmtId="4" fontId="7" fillId="0" borderId="0" xfId="2" applyNumberFormat="1" applyFont="1"/>
    <xf numFmtId="7" fontId="22" fillId="0" borderId="0" xfId="0" applyNumberFormat="1" applyFont="1" applyFill="1" applyBorder="1" applyAlignment="1" applyProtection="1">
      <alignment vertical="top" wrapText="1"/>
    </xf>
    <xf numFmtId="4" fontId="3" fillId="2" borderId="15" xfId="2" applyNumberFormat="1" applyFont="1" applyFill="1" applyBorder="1" applyAlignment="1">
      <alignment horizontal="right" vertical="center" wrapText="1"/>
    </xf>
    <xf numFmtId="4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5" xfId="4" applyNumberFormat="1" applyFont="1" applyFill="1" applyBorder="1" applyAlignment="1">
      <alignment horizontal="right"/>
    </xf>
    <xf numFmtId="4" fontId="23" fillId="2" borderId="15" xfId="2" applyNumberFormat="1" applyFont="1" applyFill="1" applyBorder="1" applyAlignment="1">
      <alignment horizontal="right" vertical="center" wrapText="1"/>
    </xf>
    <xf numFmtId="4" fontId="6" fillId="2" borderId="15" xfId="3" applyNumberFormat="1" applyFont="1" applyFill="1" applyBorder="1" applyAlignment="1">
      <alignment horizontal="right"/>
    </xf>
    <xf numFmtId="4" fontId="23" fillId="2" borderId="5" xfId="2" applyNumberFormat="1" applyFont="1" applyFill="1" applyBorder="1" applyAlignment="1">
      <alignment horizontal="right" vertical="center" wrapText="1"/>
    </xf>
    <xf numFmtId="4" fontId="6" fillId="2" borderId="5" xfId="3" applyNumberFormat="1" applyFont="1" applyFill="1" applyBorder="1" applyAlignment="1">
      <alignment horizontal="right"/>
    </xf>
    <xf numFmtId="1" fontId="8" fillId="2" borderId="5" xfId="3" applyNumberFormat="1" applyFont="1" applyFill="1" applyBorder="1" applyAlignment="1">
      <alignment horizontal="right"/>
    </xf>
    <xf numFmtId="4" fontId="8" fillId="2" borderId="12" xfId="4" applyNumberFormat="1" applyFont="1" applyFill="1" applyBorder="1" applyAlignment="1">
      <alignment horizontal="right"/>
    </xf>
    <xf numFmtId="4" fontId="13" fillId="2" borderId="2" xfId="2" applyNumberFormat="1" applyFont="1" applyFill="1" applyBorder="1" applyAlignment="1">
      <alignment vertical="top" wrapText="1"/>
    </xf>
    <xf numFmtId="4" fontId="3" fillId="2" borderId="15" xfId="2" applyNumberFormat="1" applyFont="1" applyFill="1" applyBorder="1" applyAlignment="1" applyProtection="1">
      <alignment horizontal="right" wrapText="1"/>
      <protection locked="0"/>
    </xf>
    <xf numFmtId="4" fontId="3" fillId="2" borderId="15" xfId="2" applyNumberFormat="1" applyFont="1" applyFill="1" applyBorder="1" applyAlignment="1">
      <alignment horizontal="right" wrapText="1"/>
    </xf>
    <xf numFmtId="4" fontId="3" fillId="2" borderId="5" xfId="2" applyNumberFormat="1" applyFont="1" applyFill="1" applyBorder="1" applyAlignment="1" applyProtection="1">
      <alignment horizontal="right" wrapText="1"/>
      <protection locked="0"/>
    </xf>
    <xf numFmtId="4" fontId="5" fillId="0" borderId="16" xfId="0" applyNumberFormat="1" applyFont="1" applyFill="1" applyBorder="1" applyAlignment="1" applyProtection="1">
      <alignment horizontal="right" wrapText="1"/>
    </xf>
    <xf numFmtId="4" fontId="5" fillId="0" borderId="0" xfId="0" applyNumberFormat="1" applyFont="1" applyFill="1" applyBorder="1" applyAlignment="1" applyProtection="1">
      <alignment wrapText="1"/>
    </xf>
    <xf numFmtId="4" fontId="5" fillId="0" borderId="15" xfId="0" applyNumberFormat="1" applyFont="1" applyFill="1" applyBorder="1" applyAlignment="1" applyProtection="1">
      <alignment wrapText="1"/>
    </xf>
    <xf numFmtId="4" fontId="3" fillId="2" borderId="15" xfId="2" applyNumberFormat="1" applyFont="1" applyFill="1" applyBorder="1" applyAlignment="1" applyProtection="1">
      <alignment vertical="center" wrapText="1"/>
      <protection locked="0"/>
    </xf>
    <xf numFmtId="4" fontId="3" fillId="2" borderId="15" xfId="2" applyNumberFormat="1" applyFont="1" applyFill="1" applyBorder="1" applyAlignment="1">
      <alignment vertical="center" wrapText="1"/>
    </xf>
    <xf numFmtId="4" fontId="3" fillId="2" borderId="5" xfId="2" applyNumberFormat="1" applyFont="1" applyFill="1" applyBorder="1" applyAlignment="1" applyProtection="1">
      <alignment vertical="center" wrapText="1"/>
      <protection locked="0"/>
    </xf>
    <xf numFmtId="0" fontId="0" fillId="0" borderId="0" xfId="0" applyFill="1"/>
    <xf numFmtId="0" fontId="18" fillId="0" borderId="7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Border="1" applyAlignment="1">
      <alignment horizontal="left" wrapText="1"/>
    </xf>
    <xf numFmtId="0" fontId="6" fillId="2" borderId="5" xfId="4" applyFont="1" applyFill="1" applyBorder="1" applyAlignment="1">
      <alignment horizontal="left" wrapText="1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0" fontId="21" fillId="0" borderId="0" xfId="2" applyFont="1" applyAlignment="1">
      <alignment horizontal="left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4" fontId="8" fillId="2" borderId="13" xfId="4" applyNumberFormat="1" applyFont="1" applyFill="1" applyBorder="1" applyAlignment="1"/>
    <xf numFmtId="4" fontId="8" fillId="2" borderId="14" xfId="4" applyNumberFormat="1" applyFont="1" applyFill="1" applyBorder="1" applyAlignment="1"/>
    <xf numFmtId="4" fontId="2" fillId="0" borderId="9" xfId="2" applyNumberFormat="1" applyFont="1" applyBorder="1" applyAlignment="1">
      <alignment horizontal="center" vertical="top" wrapText="1"/>
    </xf>
    <xf numFmtId="4" fontId="2" fillId="0" borderId="11" xfId="2" applyNumberFormat="1" applyFont="1" applyBorder="1" applyAlignment="1">
      <alignment horizontal="center" vertical="top" wrapText="1"/>
    </xf>
    <xf numFmtId="0" fontId="13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1" fillId="2" borderId="0" xfId="2" applyFont="1" applyFill="1" applyAlignment="1">
      <alignment horizontal="left" vertical="top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4" fontId="6" fillId="2" borderId="13" xfId="4" applyNumberFormat="1" applyFont="1" applyFill="1" applyBorder="1" applyAlignment="1">
      <alignment horizontal="right"/>
    </xf>
    <xf numFmtId="4" fontId="6" fillId="2" borderId="14" xfId="4" applyNumberFormat="1" applyFont="1" applyFill="1" applyBorder="1" applyAlignment="1">
      <alignment horizontal="right"/>
    </xf>
    <xf numFmtId="0" fontId="3" fillId="2" borderId="4" xfId="2" applyFont="1" applyFill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563307</xdr:colOff>
      <xdr:row>47</xdr:row>
      <xdr:rowOff>142669</xdr:rowOff>
    </xdr:from>
    <xdr:to>
      <xdr:col>7</xdr:col>
      <xdr:colOff>518140</xdr:colOff>
      <xdr:row>53</xdr:row>
      <xdr:rowOff>2151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526936" y="10845492"/>
          <a:ext cx="1849591" cy="1324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1136855</xdr:colOff>
      <xdr:row>47</xdr:row>
      <xdr:rowOff>130522</xdr:rowOff>
    </xdr:from>
    <xdr:to>
      <xdr:col>5</xdr:col>
      <xdr:colOff>15263</xdr:colOff>
      <xdr:row>53</xdr:row>
      <xdr:rowOff>10958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376129" y="10833345"/>
          <a:ext cx="1602763" cy="1345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47</xdr:row>
      <xdr:rowOff>122185</xdr:rowOff>
    </xdr:from>
    <xdr:to>
      <xdr:col>3</xdr:col>
      <xdr:colOff>594032</xdr:colOff>
      <xdr:row>52</xdr:row>
      <xdr:rowOff>143590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04839" y="10825008"/>
          <a:ext cx="1628467" cy="1291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8</xdr:col>
      <xdr:colOff>128948</xdr:colOff>
      <xdr:row>47</xdr:row>
      <xdr:rowOff>133145</xdr:rowOff>
    </xdr:from>
    <xdr:to>
      <xdr:col>10</xdr:col>
      <xdr:colOff>5328</xdr:colOff>
      <xdr:row>52</xdr:row>
      <xdr:rowOff>116450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919351" y="10835968"/>
          <a:ext cx="1781380" cy="1253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9"/>
  <sheetViews>
    <sheetView showGridLines="0" tabSelected="1" zoomScale="93" zoomScaleNormal="93" workbookViewId="0">
      <selection activeCell="M16" sqref="M16"/>
    </sheetView>
  </sheetViews>
  <sheetFormatPr baseColWidth="10" defaultRowHeight="15" x14ac:dyDescent="0.25"/>
  <cols>
    <col min="1" max="1" width="3" customWidth="1"/>
    <col min="2" max="2" width="4.140625" customWidth="1"/>
    <col min="4" max="4" width="26.28515625" customWidth="1"/>
    <col min="5" max="5" width="14.5703125" customWidth="1"/>
    <col min="6" max="6" width="14.7109375" customWidth="1"/>
    <col min="7" max="7" width="13.7109375" bestFit="1" customWidth="1"/>
    <col min="8" max="9" width="14" bestFit="1" customWidth="1"/>
    <col min="10" max="10" width="14.5703125" bestFit="1" customWidth="1"/>
  </cols>
  <sheetData>
    <row r="1" spans="2:11" ht="13.5" customHeight="1" x14ac:dyDescent="0.25"/>
    <row r="2" spans="2:11" x14ac:dyDescent="0.25">
      <c r="I2" s="50" t="s">
        <v>35</v>
      </c>
      <c r="J2" s="50"/>
    </row>
    <row r="3" spans="2:11" x14ac:dyDescent="0.25">
      <c r="B3" s="91" t="s">
        <v>36</v>
      </c>
      <c r="C3" s="92"/>
      <c r="D3" s="92"/>
      <c r="E3" s="92"/>
      <c r="F3" s="92"/>
      <c r="G3" s="92"/>
      <c r="H3" s="92"/>
      <c r="I3" s="92"/>
      <c r="J3" s="93"/>
      <c r="K3" s="1"/>
    </row>
    <row r="4" spans="2:11" x14ac:dyDescent="0.25">
      <c r="B4" s="94" t="s">
        <v>0</v>
      </c>
      <c r="C4" s="95"/>
      <c r="D4" s="95"/>
      <c r="E4" s="95"/>
      <c r="F4" s="95"/>
      <c r="G4" s="95"/>
      <c r="H4" s="95"/>
      <c r="I4" s="95"/>
      <c r="J4" s="96"/>
      <c r="K4" s="1"/>
    </row>
    <row r="5" spans="2:11" x14ac:dyDescent="0.25">
      <c r="B5" s="97" t="s">
        <v>37</v>
      </c>
      <c r="C5" s="98"/>
      <c r="D5" s="98"/>
      <c r="E5" s="98"/>
      <c r="F5" s="98"/>
      <c r="G5" s="98"/>
      <c r="H5" s="98"/>
      <c r="I5" s="98"/>
      <c r="J5" s="99"/>
      <c r="K5" s="1"/>
    </row>
    <row r="6" spans="2:11" x14ac:dyDescent="0.25">
      <c r="B6" s="58" t="s">
        <v>1</v>
      </c>
      <c r="C6" s="59"/>
      <c r="D6" s="60"/>
      <c r="E6" s="67" t="s">
        <v>2</v>
      </c>
      <c r="F6" s="68"/>
      <c r="G6" s="68"/>
      <c r="H6" s="68"/>
      <c r="I6" s="69"/>
      <c r="J6" s="84" t="s">
        <v>3</v>
      </c>
      <c r="K6" s="1"/>
    </row>
    <row r="7" spans="2:11" ht="29.25" customHeight="1" x14ac:dyDescent="0.25">
      <c r="B7" s="61"/>
      <c r="C7" s="62"/>
      <c r="D7" s="63"/>
      <c r="E7" s="20" t="s">
        <v>4</v>
      </c>
      <c r="F7" s="23" t="s">
        <v>5</v>
      </c>
      <c r="G7" s="20" t="s">
        <v>6</v>
      </c>
      <c r="H7" s="20" t="s">
        <v>7</v>
      </c>
      <c r="I7" s="20" t="s">
        <v>8</v>
      </c>
      <c r="J7" s="84"/>
      <c r="K7" s="1"/>
    </row>
    <row r="8" spans="2:11" x14ac:dyDescent="0.25">
      <c r="B8" s="64"/>
      <c r="C8" s="65"/>
      <c r="D8" s="66"/>
      <c r="E8" s="22" t="str">
        <f>E24</f>
        <v>(1)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1"/>
    </row>
    <row r="9" spans="2:11" x14ac:dyDescent="0.25">
      <c r="B9" s="90" t="s">
        <v>14</v>
      </c>
      <c r="C9" s="51"/>
      <c r="D9" s="52"/>
      <c r="E9" s="24">
        <v>0</v>
      </c>
      <c r="F9" s="24">
        <v>0</v>
      </c>
      <c r="G9" s="25">
        <f>E9+F9</f>
        <v>0</v>
      </c>
      <c r="H9" s="24">
        <v>0</v>
      </c>
      <c r="I9" s="24">
        <v>0</v>
      </c>
      <c r="J9" s="25">
        <f t="shared" ref="J9:J12" si="0">I9-E9</f>
        <v>0</v>
      </c>
      <c r="K9" s="1"/>
    </row>
    <row r="10" spans="2:11" x14ac:dyDescent="0.25">
      <c r="B10" s="90" t="s">
        <v>15</v>
      </c>
      <c r="C10" s="51"/>
      <c r="D10" s="52"/>
      <c r="E10" s="24">
        <v>0</v>
      </c>
      <c r="F10" s="24">
        <v>0</v>
      </c>
      <c r="G10" s="25">
        <f>E10+F10</f>
        <v>0</v>
      </c>
      <c r="H10" s="24">
        <v>0</v>
      </c>
      <c r="I10" s="24">
        <v>0</v>
      </c>
      <c r="J10" s="25">
        <f t="shared" si="0"/>
        <v>0</v>
      </c>
      <c r="K10" s="1"/>
    </row>
    <row r="11" spans="2:11" x14ac:dyDescent="0.25">
      <c r="B11" s="90" t="s">
        <v>16</v>
      </c>
      <c r="C11" s="51"/>
      <c r="D11" s="52"/>
      <c r="E11" s="24">
        <v>0</v>
      </c>
      <c r="F11" s="24">
        <v>0</v>
      </c>
      <c r="G11" s="25">
        <f t="shared" ref="G11:G18" si="1">E11+F11</f>
        <v>0</v>
      </c>
      <c r="H11" s="24">
        <v>0</v>
      </c>
      <c r="I11" s="24">
        <v>0</v>
      </c>
      <c r="J11" s="25">
        <f t="shared" si="0"/>
        <v>0</v>
      </c>
      <c r="K11" s="1"/>
    </row>
    <row r="12" spans="2:11" x14ac:dyDescent="0.25">
      <c r="B12" s="90" t="s">
        <v>17</v>
      </c>
      <c r="C12" s="51"/>
      <c r="D12" s="52"/>
      <c r="E12" s="24">
        <v>0</v>
      </c>
      <c r="F12" s="24">
        <v>0</v>
      </c>
      <c r="G12" s="25">
        <f t="shared" si="1"/>
        <v>0</v>
      </c>
      <c r="H12" s="24">
        <v>0</v>
      </c>
      <c r="I12" s="24">
        <v>0</v>
      </c>
      <c r="J12" s="25">
        <f t="shared" si="0"/>
        <v>0</v>
      </c>
      <c r="K12" s="1"/>
    </row>
    <row r="13" spans="2:11" x14ac:dyDescent="0.25">
      <c r="B13" s="90" t="s">
        <v>18</v>
      </c>
      <c r="C13" s="51"/>
      <c r="D13" s="52"/>
      <c r="E13" s="25">
        <v>52</v>
      </c>
      <c r="F13" s="25">
        <v>0</v>
      </c>
      <c r="G13" s="25">
        <f t="shared" si="1"/>
        <v>52</v>
      </c>
      <c r="H13" s="25">
        <v>1.05</v>
      </c>
      <c r="I13" s="25">
        <v>1.05</v>
      </c>
      <c r="J13" s="25">
        <f>I13-E13</f>
        <v>-50.95</v>
      </c>
      <c r="K13" s="1"/>
    </row>
    <row r="14" spans="2:11" x14ac:dyDescent="0.25">
      <c r="B14" s="90" t="s">
        <v>19</v>
      </c>
      <c r="C14" s="51"/>
      <c r="D14" s="52"/>
      <c r="E14" s="25">
        <v>0</v>
      </c>
      <c r="F14" s="25">
        <v>0</v>
      </c>
      <c r="G14" s="25">
        <f t="shared" si="1"/>
        <v>0</v>
      </c>
      <c r="H14" s="25">
        <v>0</v>
      </c>
      <c r="I14" s="25">
        <v>0</v>
      </c>
      <c r="J14" s="25">
        <f t="shared" ref="J14:J18" si="2">I14-E14</f>
        <v>0</v>
      </c>
      <c r="K14" s="1"/>
    </row>
    <row r="15" spans="2:11" ht="25.5" customHeight="1" x14ac:dyDescent="0.25">
      <c r="B15" s="90" t="s">
        <v>20</v>
      </c>
      <c r="C15" s="51"/>
      <c r="D15" s="52"/>
      <c r="E15" s="24">
        <v>46977990</v>
      </c>
      <c r="F15" s="24">
        <v>713446.19</v>
      </c>
      <c r="G15" s="25">
        <f t="shared" si="1"/>
        <v>47691436.189999998</v>
      </c>
      <c r="H15" s="24">
        <v>25438852.969999999</v>
      </c>
      <c r="I15" s="24">
        <v>25438852.969999999</v>
      </c>
      <c r="J15" s="25">
        <f t="shared" si="2"/>
        <v>-21539137.030000001</v>
      </c>
      <c r="K15" s="1"/>
    </row>
    <row r="16" spans="2:11" ht="36.75" customHeight="1" x14ac:dyDescent="0.25">
      <c r="B16" s="90" t="s">
        <v>21</v>
      </c>
      <c r="C16" s="51"/>
      <c r="D16" s="52"/>
      <c r="E16" s="24">
        <v>3620000</v>
      </c>
      <c r="F16" s="24">
        <v>0</v>
      </c>
      <c r="G16" s="25">
        <f t="shared" si="1"/>
        <v>3620000</v>
      </c>
      <c r="H16" s="24">
        <v>0</v>
      </c>
      <c r="I16" s="24">
        <v>0</v>
      </c>
      <c r="J16" s="25">
        <f t="shared" si="2"/>
        <v>-3620000</v>
      </c>
      <c r="K16" s="1"/>
    </row>
    <row r="17" spans="2:11" ht="25.5" customHeight="1" x14ac:dyDescent="0.25">
      <c r="B17" s="90" t="s">
        <v>22</v>
      </c>
      <c r="C17" s="51"/>
      <c r="D17" s="52"/>
      <c r="E17" s="24">
        <v>1367958</v>
      </c>
      <c r="F17" s="24">
        <v>0</v>
      </c>
      <c r="G17" s="25">
        <f t="shared" si="1"/>
        <v>1367958</v>
      </c>
      <c r="H17" s="24">
        <v>326998</v>
      </c>
      <c r="I17" s="24">
        <v>326998</v>
      </c>
      <c r="J17" s="25">
        <f t="shared" si="2"/>
        <v>-1040960</v>
      </c>
      <c r="K17" s="1"/>
    </row>
    <row r="18" spans="2:11" x14ac:dyDescent="0.25">
      <c r="B18" s="90" t="s">
        <v>23</v>
      </c>
      <c r="C18" s="51"/>
      <c r="D18" s="52"/>
      <c r="E18" s="24">
        <v>0</v>
      </c>
      <c r="F18" s="24">
        <v>0</v>
      </c>
      <c r="G18" s="25">
        <f t="shared" si="1"/>
        <v>0</v>
      </c>
      <c r="H18" s="24">
        <v>0</v>
      </c>
      <c r="I18" s="24">
        <v>0</v>
      </c>
      <c r="J18" s="25">
        <f t="shared" si="2"/>
        <v>0</v>
      </c>
      <c r="K18" s="1"/>
    </row>
    <row r="19" spans="2:11" ht="6.75" customHeight="1" x14ac:dyDescent="0.25">
      <c r="B19" s="2"/>
      <c r="C19" s="3"/>
      <c r="D19" s="4"/>
      <c r="E19" s="26"/>
      <c r="F19" s="26"/>
      <c r="G19" s="26"/>
      <c r="H19" s="26"/>
      <c r="I19" s="26"/>
      <c r="J19" s="26"/>
      <c r="K19" s="1"/>
    </row>
    <row r="20" spans="2:11" x14ac:dyDescent="0.25">
      <c r="B20" s="5"/>
      <c r="C20" s="53" t="s">
        <v>24</v>
      </c>
      <c r="D20" s="54"/>
      <c r="E20" s="27">
        <f>SUM(E9:E19)</f>
        <v>51966000</v>
      </c>
      <c r="F20" s="27">
        <f t="shared" ref="F20:I20" si="3">SUM(F9:F19)</f>
        <v>713446.19</v>
      </c>
      <c r="G20" s="27">
        <f t="shared" si="3"/>
        <v>52679446.189999998</v>
      </c>
      <c r="H20" s="27">
        <f t="shared" si="3"/>
        <v>25765852.02</v>
      </c>
      <c r="I20" s="27">
        <f t="shared" si="3"/>
        <v>25765852.02</v>
      </c>
      <c r="J20" s="88">
        <f>SUM(J9:J18)</f>
        <v>-26200147.98</v>
      </c>
      <c r="K20" s="1"/>
    </row>
    <row r="21" spans="2:11" ht="12.75" customHeight="1" x14ac:dyDescent="0.25">
      <c r="B21" s="1"/>
      <c r="C21" s="1"/>
      <c r="D21" s="1"/>
      <c r="E21" s="28"/>
      <c r="F21" s="28"/>
      <c r="G21" s="28"/>
      <c r="H21" s="76" t="s">
        <v>25</v>
      </c>
      <c r="I21" s="77"/>
      <c r="J21" s="89"/>
      <c r="K21" s="1"/>
    </row>
    <row r="22" spans="2:11" x14ac:dyDescent="0.25">
      <c r="B22" s="58" t="s">
        <v>26</v>
      </c>
      <c r="C22" s="59"/>
      <c r="D22" s="60"/>
      <c r="E22" s="67" t="s">
        <v>2</v>
      </c>
      <c r="F22" s="68"/>
      <c r="G22" s="68"/>
      <c r="H22" s="68"/>
      <c r="I22" s="69"/>
      <c r="J22" s="84" t="s">
        <v>3</v>
      </c>
      <c r="K22" s="1"/>
    </row>
    <row r="23" spans="2:11" ht="24" x14ac:dyDescent="0.25">
      <c r="B23" s="61"/>
      <c r="C23" s="62"/>
      <c r="D23" s="63"/>
      <c r="E23" s="20" t="s">
        <v>4</v>
      </c>
      <c r="F23" s="21" t="s">
        <v>27</v>
      </c>
      <c r="G23" s="20" t="s">
        <v>6</v>
      </c>
      <c r="H23" s="20" t="s">
        <v>7</v>
      </c>
      <c r="I23" s="20" t="s">
        <v>8</v>
      </c>
      <c r="J23" s="84"/>
      <c r="K23" s="1"/>
    </row>
    <row r="24" spans="2:11" ht="14.25" customHeight="1" x14ac:dyDescent="0.25">
      <c r="B24" s="64"/>
      <c r="C24" s="65"/>
      <c r="D24" s="66"/>
      <c r="E24" s="22" t="s">
        <v>28</v>
      </c>
      <c r="F24" s="22" t="s">
        <v>9</v>
      </c>
      <c r="G24" s="22" t="s">
        <v>10</v>
      </c>
      <c r="H24" s="22" t="s">
        <v>11</v>
      </c>
      <c r="I24" s="22" t="s">
        <v>12</v>
      </c>
      <c r="J24" s="22" t="s">
        <v>13</v>
      </c>
      <c r="K24" s="1"/>
    </row>
    <row r="25" spans="2:11" ht="24" customHeight="1" x14ac:dyDescent="0.25">
      <c r="B25" s="85" t="s">
        <v>29</v>
      </c>
      <c r="C25" s="86"/>
      <c r="D25" s="87"/>
      <c r="E25" s="32"/>
      <c r="F25" s="32"/>
      <c r="G25" s="32"/>
      <c r="H25" s="32"/>
      <c r="I25" s="32"/>
      <c r="J25" s="32"/>
      <c r="K25" s="1"/>
    </row>
    <row r="26" spans="2:11" x14ac:dyDescent="0.25">
      <c r="B26" s="7"/>
      <c r="C26" s="51" t="s">
        <v>14</v>
      </c>
      <c r="D26" s="52"/>
      <c r="E26" s="46">
        <v>0</v>
      </c>
      <c r="F26" s="46">
        <v>0</v>
      </c>
      <c r="G26" s="47">
        <f t="shared" ref="G26:G31" si="4">E26+F26</f>
        <v>0</v>
      </c>
      <c r="H26" s="46">
        <v>0</v>
      </c>
      <c r="I26" s="46">
        <v>0</v>
      </c>
      <c r="J26" s="47">
        <f t="shared" ref="J26:J31" si="5">I26-E26</f>
        <v>0</v>
      </c>
      <c r="K26" s="6"/>
    </row>
    <row r="27" spans="2:11" x14ac:dyDescent="0.25">
      <c r="B27" s="7"/>
      <c r="C27" s="51" t="s">
        <v>15</v>
      </c>
      <c r="D27" s="52"/>
      <c r="E27" s="46">
        <v>0</v>
      </c>
      <c r="F27" s="46">
        <v>0</v>
      </c>
      <c r="G27" s="47">
        <f t="shared" si="4"/>
        <v>0</v>
      </c>
      <c r="H27" s="46">
        <v>0</v>
      </c>
      <c r="I27" s="46">
        <v>0</v>
      </c>
      <c r="J27" s="47">
        <f t="shared" si="5"/>
        <v>0</v>
      </c>
      <c r="K27" s="6"/>
    </row>
    <row r="28" spans="2:11" x14ac:dyDescent="0.25">
      <c r="B28" s="7"/>
      <c r="C28" s="51" t="s">
        <v>16</v>
      </c>
      <c r="D28" s="52"/>
      <c r="E28" s="46">
        <v>0</v>
      </c>
      <c r="F28" s="46">
        <v>0</v>
      </c>
      <c r="G28" s="47">
        <f t="shared" si="4"/>
        <v>0</v>
      </c>
      <c r="H28" s="46">
        <v>0</v>
      </c>
      <c r="I28" s="46">
        <v>0</v>
      </c>
      <c r="J28" s="47">
        <f t="shared" si="5"/>
        <v>0</v>
      </c>
      <c r="K28" s="6"/>
    </row>
    <row r="29" spans="2:11" x14ac:dyDescent="0.25">
      <c r="B29" s="7"/>
      <c r="C29" s="51" t="s">
        <v>17</v>
      </c>
      <c r="D29" s="52"/>
      <c r="E29" s="46">
        <v>0</v>
      </c>
      <c r="F29" s="46">
        <v>0</v>
      </c>
      <c r="G29" s="47">
        <f t="shared" si="4"/>
        <v>0</v>
      </c>
      <c r="H29" s="46">
        <v>0</v>
      </c>
      <c r="I29" s="46">
        <v>0</v>
      </c>
      <c r="J29" s="47">
        <f t="shared" si="5"/>
        <v>0</v>
      </c>
      <c r="K29" s="6"/>
    </row>
    <row r="30" spans="2:11" x14ac:dyDescent="0.25">
      <c r="B30" s="7"/>
      <c r="C30" s="51" t="s">
        <v>30</v>
      </c>
      <c r="D30" s="52"/>
      <c r="E30" s="47">
        <v>0</v>
      </c>
      <c r="F30" s="47">
        <v>0</v>
      </c>
      <c r="G30" s="47">
        <f t="shared" si="4"/>
        <v>0</v>
      </c>
      <c r="H30" s="47">
        <v>0</v>
      </c>
      <c r="I30" s="47">
        <v>0</v>
      </c>
      <c r="J30" s="47">
        <f t="shared" si="5"/>
        <v>0</v>
      </c>
      <c r="K30" s="6"/>
    </row>
    <row r="31" spans="2:11" x14ac:dyDescent="0.25">
      <c r="B31" s="7"/>
      <c r="C31" s="51" t="s">
        <v>31</v>
      </c>
      <c r="D31" s="52"/>
      <c r="E31" s="47">
        <v>0</v>
      </c>
      <c r="F31" s="47">
        <v>0</v>
      </c>
      <c r="G31" s="47">
        <f t="shared" si="4"/>
        <v>0</v>
      </c>
      <c r="H31" s="47">
        <v>0</v>
      </c>
      <c r="I31" s="47">
        <v>0</v>
      </c>
      <c r="J31" s="47">
        <f t="shared" si="5"/>
        <v>0</v>
      </c>
      <c r="K31" s="6"/>
    </row>
    <row r="32" spans="2:11" ht="38.25" customHeight="1" x14ac:dyDescent="0.25">
      <c r="B32" s="7"/>
      <c r="C32" s="51" t="s">
        <v>32</v>
      </c>
      <c r="D32" s="52"/>
      <c r="E32" s="46">
        <v>3620000</v>
      </c>
      <c r="F32" s="46">
        <v>0</v>
      </c>
      <c r="G32" s="47">
        <f>E32+F32</f>
        <v>3620000</v>
      </c>
      <c r="H32" s="46">
        <v>0</v>
      </c>
      <c r="I32" s="48">
        <v>0</v>
      </c>
      <c r="J32" s="47">
        <f>I32-E32</f>
        <v>-3620000</v>
      </c>
      <c r="K32" s="6"/>
    </row>
    <row r="33" spans="2:11" ht="23.25" customHeight="1" x14ac:dyDescent="0.25">
      <c r="B33" s="7"/>
      <c r="C33" s="51" t="s">
        <v>22</v>
      </c>
      <c r="D33" s="52"/>
      <c r="E33" s="46">
        <v>0</v>
      </c>
      <c r="F33" s="46">
        <v>0</v>
      </c>
      <c r="G33" s="47">
        <f t="shared" ref="G33:G42" si="6">E33+F33</f>
        <v>0</v>
      </c>
      <c r="H33" s="46">
        <v>0</v>
      </c>
      <c r="I33" s="48">
        <v>0</v>
      </c>
      <c r="J33" s="47">
        <f t="shared" ref="J33:J38" si="7">I33-E33</f>
        <v>0</v>
      </c>
      <c r="K33" s="6"/>
    </row>
    <row r="34" spans="2:11" ht="59.25" customHeight="1" x14ac:dyDescent="0.25">
      <c r="B34" s="55" t="s">
        <v>33</v>
      </c>
      <c r="C34" s="56"/>
      <c r="D34" s="57"/>
      <c r="E34" s="33"/>
      <c r="F34" s="33"/>
      <c r="G34" s="30"/>
      <c r="H34" s="33"/>
      <c r="I34" s="35"/>
      <c r="J34" s="30"/>
      <c r="K34" s="1"/>
    </row>
    <row r="35" spans="2:11" x14ac:dyDescent="0.25">
      <c r="B35" s="9"/>
      <c r="C35" s="51" t="s">
        <v>15</v>
      </c>
      <c r="D35" s="52"/>
      <c r="E35" s="40">
        <v>0</v>
      </c>
      <c r="F35" s="40">
        <v>0</v>
      </c>
      <c r="G35" s="41">
        <f t="shared" si="6"/>
        <v>0</v>
      </c>
      <c r="H35" s="40">
        <v>0</v>
      </c>
      <c r="I35" s="42">
        <v>0</v>
      </c>
      <c r="J35" s="41">
        <f t="shared" si="7"/>
        <v>0</v>
      </c>
      <c r="K35" s="1"/>
    </row>
    <row r="36" spans="2:11" x14ac:dyDescent="0.25">
      <c r="B36" s="9"/>
      <c r="C36" s="51" t="s">
        <v>30</v>
      </c>
      <c r="D36" s="52"/>
      <c r="E36" s="43">
        <v>52</v>
      </c>
      <c r="F36" s="44">
        <v>0</v>
      </c>
      <c r="G36" s="41">
        <f t="shared" si="6"/>
        <v>52</v>
      </c>
      <c r="H36" s="45">
        <v>1.05</v>
      </c>
      <c r="I36" s="44">
        <v>1.05</v>
      </c>
      <c r="J36" s="41">
        <f t="shared" si="7"/>
        <v>-50.95</v>
      </c>
      <c r="K36" s="29"/>
    </row>
    <row r="37" spans="2:11" ht="26.25" customHeight="1" x14ac:dyDescent="0.25">
      <c r="B37" s="8"/>
      <c r="C37" s="51" t="s">
        <v>34</v>
      </c>
      <c r="D37" s="52"/>
      <c r="E37" s="43">
        <v>46977990</v>
      </c>
      <c r="F37" s="44">
        <v>713446.19</v>
      </c>
      <c r="G37" s="41">
        <f t="shared" si="6"/>
        <v>47691436.189999998</v>
      </c>
      <c r="H37" s="45">
        <v>25438852.969999999</v>
      </c>
      <c r="I37" s="44">
        <v>25438852.969999999</v>
      </c>
      <c r="J37" s="41">
        <f t="shared" si="7"/>
        <v>-21539137.030000001</v>
      </c>
      <c r="K37" s="29"/>
    </row>
    <row r="38" spans="2:11" ht="24.75" customHeight="1" x14ac:dyDescent="0.25">
      <c r="B38" s="8"/>
      <c r="C38" s="51" t="s">
        <v>22</v>
      </c>
      <c r="D38" s="52"/>
      <c r="E38" s="43">
        <v>1367958</v>
      </c>
      <c r="F38" s="44">
        <v>0</v>
      </c>
      <c r="G38" s="41">
        <f t="shared" si="6"/>
        <v>1367958</v>
      </c>
      <c r="H38" s="45">
        <v>326998</v>
      </c>
      <c r="I38" s="44">
        <v>326998</v>
      </c>
      <c r="J38" s="41">
        <f t="shared" si="7"/>
        <v>-1040960</v>
      </c>
      <c r="K38" s="29"/>
    </row>
    <row r="39" spans="2:11" ht="7.5" customHeight="1" x14ac:dyDescent="0.25">
      <c r="B39" s="71"/>
      <c r="C39" s="72"/>
      <c r="D39" s="73"/>
      <c r="E39" s="34"/>
      <c r="F39" s="34"/>
      <c r="G39" s="41"/>
      <c r="H39" s="34"/>
      <c r="I39" s="36"/>
      <c r="J39" s="34"/>
      <c r="K39" s="1"/>
    </row>
    <row r="40" spans="2:11" ht="14.25" customHeight="1" x14ac:dyDescent="0.25">
      <c r="B40" s="79" t="s">
        <v>23</v>
      </c>
      <c r="C40" s="80"/>
      <c r="D40" s="81"/>
      <c r="E40" s="10"/>
      <c r="F40" s="10"/>
      <c r="G40" s="41"/>
      <c r="H40" s="10"/>
      <c r="I40" s="37"/>
      <c r="J40" s="10"/>
      <c r="K40" s="1"/>
    </row>
    <row r="41" spans="2:11" x14ac:dyDescent="0.25">
      <c r="B41" s="8"/>
      <c r="C41" s="51" t="s">
        <v>23</v>
      </c>
      <c r="D41" s="52"/>
      <c r="E41" s="31">
        <v>0</v>
      </c>
      <c r="F41" s="31">
        <v>0</v>
      </c>
      <c r="G41" s="41">
        <f t="shared" si="6"/>
        <v>0</v>
      </c>
      <c r="H41" s="31">
        <v>0</v>
      </c>
      <c r="I41" s="31">
        <v>0</v>
      </c>
      <c r="J41" s="41">
        <f t="shared" ref="J41" si="8">I41-E41</f>
        <v>0</v>
      </c>
      <c r="K41" s="1"/>
    </row>
    <row r="42" spans="2:11" ht="3.75" customHeight="1" x14ac:dyDescent="0.25">
      <c r="B42" s="11"/>
      <c r="C42" s="12"/>
      <c r="D42" s="13"/>
      <c r="E42" s="14"/>
      <c r="F42" s="14"/>
      <c r="G42" s="41">
        <f t="shared" si="6"/>
        <v>0</v>
      </c>
      <c r="H42" s="14"/>
      <c r="I42" s="14"/>
      <c r="J42" s="14"/>
      <c r="K42" s="1"/>
    </row>
    <row r="43" spans="2:11" ht="12" customHeight="1" x14ac:dyDescent="0.25">
      <c r="B43" s="15"/>
      <c r="C43" s="18" t="s">
        <v>24</v>
      </c>
      <c r="D43" s="19"/>
      <c r="E43" s="38">
        <f>SUM(E25:E42)</f>
        <v>51966000</v>
      </c>
      <c r="F43" s="38">
        <f t="shared" ref="F43:I43" si="9">SUM(F25:F42)</f>
        <v>713446.19</v>
      </c>
      <c r="G43" s="38">
        <f t="shared" si="9"/>
        <v>52679446.189999998</v>
      </c>
      <c r="H43" s="38">
        <f t="shared" si="9"/>
        <v>25765852.02</v>
      </c>
      <c r="I43" s="38">
        <f t="shared" si="9"/>
        <v>25765852.02</v>
      </c>
      <c r="J43" s="74">
        <f>SUM(J25:J41)</f>
        <v>-26200147.98</v>
      </c>
      <c r="K43" s="1"/>
    </row>
    <row r="44" spans="2:11" ht="12.75" customHeight="1" x14ac:dyDescent="0.25">
      <c r="B44" s="16"/>
      <c r="C44" s="16"/>
      <c r="D44" s="16"/>
      <c r="E44" s="39"/>
      <c r="F44" s="39"/>
      <c r="G44" s="39"/>
      <c r="H44" s="76" t="s">
        <v>25</v>
      </c>
      <c r="I44" s="77"/>
      <c r="J44" s="75"/>
      <c r="K44" s="1"/>
    </row>
    <row r="45" spans="2:11" ht="9" customHeight="1" x14ac:dyDescent="0.25">
      <c r="B45" s="78"/>
      <c r="C45" s="78"/>
      <c r="D45" s="78"/>
      <c r="E45" s="78"/>
      <c r="F45" s="78"/>
      <c r="G45" s="78"/>
      <c r="H45" s="78"/>
      <c r="I45" s="78"/>
      <c r="J45" s="78"/>
      <c r="K45" s="1"/>
    </row>
    <row r="46" spans="2:11" ht="18" customHeight="1" x14ac:dyDescent="0.25">
      <c r="B46" s="82"/>
      <c r="C46" s="82"/>
      <c r="D46" s="82"/>
      <c r="E46" s="82"/>
      <c r="F46" s="82"/>
      <c r="G46" s="82"/>
      <c r="H46" s="82"/>
      <c r="I46" s="82"/>
      <c r="J46" s="82"/>
      <c r="K46" s="1"/>
    </row>
    <row r="47" spans="2:11" ht="12" customHeight="1" x14ac:dyDescent="0.25">
      <c r="B47" s="83"/>
      <c r="C47" s="83"/>
      <c r="D47" s="83"/>
      <c r="E47" s="83"/>
      <c r="F47" s="83"/>
      <c r="G47" s="83"/>
      <c r="H47" s="83"/>
      <c r="I47" s="83"/>
      <c r="J47" s="83"/>
      <c r="K47" s="1"/>
    </row>
    <row r="48" spans="2:11" ht="39" customHeight="1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17"/>
    </row>
    <row r="49" s="49" customFormat="1" x14ac:dyDescent="0.25"/>
  </sheetData>
  <mergeCells count="46">
    <mergeCell ref="B3:J3"/>
    <mergeCell ref="B4:J4"/>
    <mergeCell ref="B5:J5"/>
    <mergeCell ref="B6:D8"/>
    <mergeCell ref="E6:I6"/>
    <mergeCell ref="J6:J7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J22:J23"/>
    <mergeCell ref="B25:D25"/>
    <mergeCell ref="C26:D26"/>
    <mergeCell ref="J20:J21"/>
    <mergeCell ref="H21:I21"/>
    <mergeCell ref="B48:J48"/>
    <mergeCell ref="B39:D39"/>
    <mergeCell ref="C41:D41"/>
    <mergeCell ref="J43:J44"/>
    <mergeCell ref="H44:I44"/>
    <mergeCell ref="B45:J45"/>
    <mergeCell ref="B40:D40"/>
    <mergeCell ref="B46:J46"/>
    <mergeCell ref="B47:J47"/>
    <mergeCell ref="I2:J2"/>
    <mergeCell ref="C38:D38"/>
    <mergeCell ref="C33:D33"/>
    <mergeCell ref="C20:D20"/>
    <mergeCell ref="C28:D28"/>
    <mergeCell ref="B34:D34"/>
    <mergeCell ref="C35:D35"/>
    <mergeCell ref="C36:D36"/>
    <mergeCell ref="C37:D37"/>
    <mergeCell ref="C29:D29"/>
    <mergeCell ref="C27:D27"/>
    <mergeCell ref="C30:D30"/>
    <mergeCell ref="C31:D31"/>
    <mergeCell ref="C32:D32"/>
    <mergeCell ref="B22:D24"/>
    <mergeCell ref="E22:I22"/>
  </mergeCells>
  <printOptions horizontalCentered="1"/>
  <pageMargins left="0.31496062992125984" right="0.31496062992125984" top="0.74803149606299213" bottom="0.35433070866141736" header="0" footer="0"/>
  <pageSetup scale="70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2023-08-17T17:46:52Z</cp:lastPrinted>
  <dcterms:created xsi:type="dcterms:W3CDTF">2018-10-31T21:40:06Z</dcterms:created>
  <dcterms:modified xsi:type="dcterms:W3CDTF">2023-09-04T17:24:14Z</dcterms:modified>
</cp:coreProperties>
</file>