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D4B4C99C-1C7C-4952-894B-77EF018925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2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44" l="1"/>
  <c r="J51" i="44" s="1"/>
  <c r="I47" i="44"/>
  <c r="I51" i="44" s="1"/>
  <c r="J35" i="44"/>
  <c r="I35" i="44"/>
  <c r="J28" i="44"/>
  <c r="J30" i="44" s="1"/>
  <c r="I28" i="44"/>
  <c r="I18" i="44"/>
  <c r="F31" i="44"/>
  <c r="E31" i="44"/>
  <c r="F17" i="44"/>
  <c r="E17" i="44"/>
  <c r="J53" i="44" l="1"/>
  <c r="F34" i="44"/>
  <c r="I30" i="44"/>
  <c r="I53" i="44" s="1"/>
  <c r="E34" i="44"/>
</calcChain>
</file>

<file path=xl/sharedStrings.xml><?xml version="1.0" encoding="utf-8"?>
<sst xmlns="http://schemas.openxmlformats.org/spreadsheetml/2006/main" count="66" uniqueCount="66">
  <si>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</si>
  <si>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</si>
  <si>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</si>
  <si>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</si>
  <si>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</si>
  <si>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</si>
  <si>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</si>
  <si>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</si>
  <si>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</si>
  <si>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</si>
  <si>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</si>
  <si>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</si>
  <si>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</si>
  <si>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</si>
  <si>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</si>
  <si>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</si>
  <si>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</si>
  <si>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</si>
  <si>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</si>
  <si>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</si>
  <si>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</si>
  <si>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</si>
  <si>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</si>
  <si>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</si>
  <si>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</si>
  <si>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</si>
  <si>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</si>
  <si>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</si>
  <si>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</si>
  <si>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</si>
  <si>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</si>
  <si>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</si>
  <si>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</si>
  <si>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</si>
  <si>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</si>
  <si>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</si>
  <si>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</si>
  <si>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</si>
  <si>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</si>
  <si>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</si>
  <si>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</si>
  <si>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</si>
  <si>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</si>
  <si>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</si>
  <si>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</si>
  <si>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</si>
  <si>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</si>
  <si>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</si>
  <si>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</si>
  <si>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</si>
  <si>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</si>
  <si>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</si>
  <si>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</si>
  <si>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</si>
  <si>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</si>
  <si>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</si>
  <si>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</si>
  <si>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</si>
  <si>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</si>
  <si>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</si>
  <si>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</si>
  <si>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</si>
  <si>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Formato IC-2</t>
  </si>
  <si>
    <t>(Cifras en pesos)</t>
  </si>
  <si>
    <t>COMISIÓN DE AGUA POTABLE Y ALCANTARILLADO DE TAXCO</t>
  </si>
  <si>
    <t>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</si>
</sst>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3" fontId="6" fillId="3" borderId="0" xfId="2" applyNumberFormat="1" applyFont="1" applyFill="1" applyBorder="1" applyAlignment="1" applyProtection="1">
      <alignment vertical="top"/>
    </xf>
    <xf numFmtId="3" fontId="6" fillId="3" borderId="5" xfId="2" applyNumberFormat="1" applyFont="1" applyFill="1" applyBorder="1" applyAlignment="1" applyProtection="1">
      <alignment vertical="top"/>
    </xf>
    <xf numFmtId="0" fontId="5" fillId="3" borderId="4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vertical="top"/>
    </xf>
    <xf numFmtId="0" fontId="10" fillId="3" borderId="4" xfId="2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vertical="top" wrapText="1"/>
    </xf>
    <xf numFmtId="0" fontId="9" fillId="3" borderId="4" xfId="2" applyFont="1" applyFill="1" applyBorder="1" applyAlignment="1" applyProtection="1">
      <alignment vertical="top" wrapText="1"/>
    </xf>
    <xf numFmtId="0" fontId="9" fillId="3" borderId="0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top"/>
    </xf>
    <xf numFmtId="0" fontId="5" fillId="3" borderId="6" xfId="2" applyFont="1" applyFill="1" applyBorder="1" applyAlignment="1" applyProtection="1">
      <alignment vertical="top"/>
    </xf>
    <xf numFmtId="0" fontId="5" fillId="3" borderId="11" xfId="2" applyFont="1" applyFill="1" applyBorder="1" applyAlignment="1" applyProtection="1">
      <alignment vertical="top"/>
    </xf>
    <xf numFmtId="0" fontId="5" fillId="3" borderId="7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8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49" fontId="3" fillId="2" borderId="9" xfId="2" applyNumberFormat="1" applyFont="1" applyFill="1" applyBorder="1" applyAlignment="1" applyProtection="1">
      <alignment horizontal="center" vertical="center"/>
    </xf>
    <xf numFmtId="0" fontId="3" fillId="2" borderId="10" xfId="2" applyFont="1" applyFill="1" applyBorder="1" applyAlignment="1" applyProtection="1">
      <alignment horizontal="center"/>
    </xf>
    <xf numFmtId="0" fontId="3" fillId="0" borderId="0" xfId="28" applyFont="1" applyFill="1" applyBorder="1" applyAlignment="1">
      <alignment vertical="center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165" fontId="6" fillId="3" borderId="0" xfId="29" applyNumberFormat="1" applyFont="1" applyFill="1" applyBorder="1" applyAlignment="1" applyProtection="1">
      <alignment vertical="top"/>
      <protection locked="0"/>
    </xf>
    <xf numFmtId="165" fontId="6" fillId="3" borderId="0" xfId="2" applyNumberFormat="1" applyFont="1" applyFill="1" applyBorder="1" applyAlignment="1" applyProtection="1">
      <alignment vertical="top"/>
      <protection locked="0"/>
    </xf>
    <xf numFmtId="165" fontId="6" fillId="3" borderId="0" xfId="3" applyNumberFormat="1" applyFont="1" applyFill="1" applyBorder="1" applyAlignment="1" applyProtection="1">
      <alignment vertical="top"/>
    </xf>
    <xf numFmtId="165" fontId="3" fillId="3" borderId="0" xfId="29" applyNumberFormat="1" applyFont="1" applyFill="1" applyBorder="1" applyAlignment="1" applyProtection="1">
      <alignment vertical="top"/>
    </xf>
    <xf numFmtId="165" fontId="3" fillId="3" borderId="0" xfId="3" applyNumberFormat="1" applyFont="1" applyFill="1" applyBorder="1" applyAlignment="1" applyProtection="1">
      <alignment vertical="top"/>
    </xf>
    <xf numFmtId="165" fontId="6" fillId="3" borderId="0" xfId="2" applyNumberFormat="1" applyFont="1" applyFill="1" applyBorder="1" applyAlignment="1" applyProtection="1">
      <alignment vertical="top"/>
    </xf>
    <xf numFmtId="165" fontId="3" fillId="3" borderId="0" xfId="2" applyNumberFormat="1" applyFont="1" applyFill="1" applyBorder="1" applyAlignment="1" applyProtection="1">
      <alignment vertical="top"/>
    </xf>
    <xf numFmtId="165" fontId="4" fillId="3" borderId="0" xfId="2" applyNumberFormat="1" applyFont="1" applyFill="1" applyBorder="1" applyAlignment="1" applyProtection="1">
      <alignment vertical="center" wrapText="1"/>
    </xf>
    <xf numFmtId="165" fontId="6" fillId="3" borderId="5" xfId="29" applyNumberFormat="1" applyFont="1" applyFill="1" applyBorder="1" applyAlignment="1" applyProtection="1">
      <alignment vertical="top"/>
      <protection locked="0"/>
    </xf>
    <xf numFmtId="165" fontId="6" fillId="3" borderId="5" xfId="2" applyNumberFormat="1" applyFont="1" applyFill="1" applyBorder="1" applyAlignment="1" applyProtection="1">
      <alignment vertical="top"/>
      <protection locked="0"/>
    </xf>
    <xf numFmtId="165" fontId="3" fillId="3" borderId="5" xfId="3" applyNumberFormat="1" applyFont="1" applyFill="1" applyBorder="1" applyAlignment="1" applyProtection="1">
      <alignment vertical="top"/>
    </xf>
    <xf numFmtId="165" fontId="3" fillId="3" borderId="5" xfId="29" applyNumberFormat="1" applyFont="1" applyFill="1" applyBorder="1" applyAlignment="1" applyProtection="1">
      <alignment vertical="top"/>
    </xf>
    <xf numFmtId="165" fontId="6" fillId="3" borderId="5" xfId="3" applyNumberFormat="1" applyFont="1" applyFill="1" applyBorder="1" applyAlignment="1" applyProtection="1">
      <alignment vertical="top"/>
    </xf>
    <xf numFmtId="165" fontId="6" fillId="3" borderId="5" xfId="2" applyNumberFormat="1" applyFont="1" applyFill="1" applyBorder="1" applyAlignment="1" applyProtection="1">
      <alignment vertical="top"/>
    </xf>
    <xf numFmtId="165" fontId="3" fillId="3" borderId="5" xfId="2" applyNumberFormat="1" applyFont="1" applyFill="1" applyBorder="1" applyAlignment="1" applyProtection="1">
      <alignment vertical="top"/>
    </xf>
    <xf numFmtId="0" fontId="8" fillId="3" borderId="2" xfId="2" applyFont="1" applyFill="1" applyBorder="1" applyAlignment="1" applyProtection="1">
      <alignment horizontal="center" vertical="top"/>
    </xf>
    <xf numFmtId="0" fontId="8" fillId="3" borderId="3" xfId="2" applyFont="1" applyFill="1" applyBorder="1" applyAlignment="1" applyProtection="1">
      <alignment horizontal="center" vertical="top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7" fillId="3" borderId="0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  <xf numFmtId="0" fontId="7" fillId="3" borderId="4" xfId="2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4" xfId="2" applyFont="1" applyFill="1" applyBorder="1" applyAlignment="1" applyProtection="1">
      <alignment horizontal="left" vertical="top" wrapText="1"/>
    </xf>
    <xf numFmtId="0" fontId="9" fillId="3" borderId="4" xfId="2" applyFont="1" applyFill="1" applyBorder="1" applyAlignment="1" applyProtection="1">
      <alignment horizontal="left" vertical="top" wrapText="1"/>
    </xf>
    <xf numFmtId="0" fontId="3" fillId="3" borderId="4" xfId="2" applyFont="1" applyFill="1" applyBorder="1" applyAlignment="1" applyProtection="1">
      <alignment horizontal="left" vertical="top" wrapText="1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11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3" fillId="3" borderId="1" xfId="2" applyFont="1" applyFill="1" applyBorder="1" applyAlignment="1" applyProtection="1">
      <alignment horizontal="left" vertical="top" wrapText="1"/>
    </xf>
    <xf numFmtId="0" fontId="3" fillId="3" borderId="2" xfId="2" applyFont="1" applyFill="1" applyBorder="1" applyAlignment="1" applyProtection="1">
      <alignment horizontal="left" vertical="top" wrapText="1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</xdr:col>
      <xdr:colOff>419100</xdr:colOff>
      <xdr:row>66</xdr:row>
      <xdr:rowOff>66676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4800" y="1063942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676276</xdr:colOff>
      <xdr:row>58</xdr:row>
      <xdr:rowOff>180977</xdr:rowOff>
    </xdr:from>
    <xdr:to>
      <xdr:col>5</xdr:col>
      <xdr:colOff>428625</xdr:colOff>
      <xdr:row>65</xdr:row>
      <xdr:rowOff>171452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57576" y="11201402"/>
          <a:ext cx="1847849" cy="1323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847726</xdr:colOff>
      <xdr:row>58</xdr:row>
      <xdr:rowOff>180976</xdr:rowOff>
    </xdr:from>
    <xdr:to>
      <xdr:col>7</xdr:col>
      <xdr:colOff>1076325</xdr:colOff>
      <xdr:row>66</xdr:row>
      <xdr:rowOff>28576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77026" y="11201401"/>
          <a:ext cx="1866899" cy="1371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2438400</xdr:colOff>
      <xdr:row>58</xdr:row>
      <xdr:rowOff>161926</xdr:rowOff>
    </xdr:from>
    <xdr:to>
      <xdr:col>9</xdr:col>
      <xdr:colOff>781050</xdr:colOff>
      <xdr:row>66</xdr:row>
      <xdr:rowOff>9526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782175" y="10801351"/>
          <a:ext cx="1952625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2"/>
  <sheetViews>
    <sheetView tabSelected="1" view="pageLayout" topLeftCell="B1" zoomScaleNormal="100" zoomScaleSheetLayoutView="96" workbookViewId="0">
      <selection activeCell="J45" sqref="J45"/>
    </sheetView>
  </sheetViews>
  <sheetFormatPr baseColWidth="10" defaultRowHeight="15" x14ac:dyDescent="0.25"/>
  <cols>
    <col min="1" max="1" width="4.5703125" customWidth="1"/>
    <col min="2" max="2" width="22.7109375" customWidth="1"/>
    <col min="3" max="3" width="14.42578125" customWidth="1"/>
    <col min="4" max="4" width="16.140625" customWidth="1"/>
    <col min="5" max="5" width="15.28515625" customWidth="1"/>
    <col min="6" max="6" width="14.28515625" customWidth="1"/>
    <col min="7" max="7" width="24.5703125" customWidth="1"/>
    <col min="8" max="8" width="37.42578125" customWidth="1"/>
    <col min="9" max="9" width="14.7109375" customWidth="1"/>
    <col min="10" max="10" width="14.5703125" customWidth="1"/>
  </cols>
  <sheetData>
    <row r="1" spans="2:10" x14ac:dyDescent="0.25">
      <c r="I1" s="54" t="s">
        <v>62</v>
      </c>
      <c r="J1" s="54"/>
    </row>
    <row r="2" spans="2:10" x14ac:dyDescent="0.25">
      <c r="B2" s="55" t="s">
        <v>64</v>
      </c>
      <c r="C2" s="56"/>
      <c r="D2" s="56"/>
      <c r="E2" s="56"/>
      <c r="F2" s="56"/>
      <c r="G2" s="56"/>
      <c r="H2" s="56"/>
      <c r="I2" s="56"/>
      <c r="J2" s="57"/>
    </row>
    <row r="3" spans="2:10" x14ac:dyDescent="0.25">
      <c r="B3" s="58" t="s">
        <v>2</v>
      </c>
      <c r="C3" s="59"/>
      <c r="D3" s="59"/>
      <c r="E3" s="59"/>
      <c r="F3" s="59"/>
      <c r="G3" s="59"/>
      <c r="H3" s="59"/>
      <c r="I3" s="59"/>
      <c r="J3" s="60"/>
    </row>
    <row r="4" spans="2:10" x14ac:dyDescent="0.25">
      <c r="B4" s="58" t="s">
        <v>65</v>
      </c>
      <c r="C4" s="59"/>
      <c r="D4" s="59"/>
      <c r="E4" s="59"/>
      <c r="F4" s="59"/>
      <c r="G4" s="59"/>
      <c r="H4" s="59"/>
      <c r="I4" s="59"/>
      <c r="J4" s="60"/>
    </row>
    <row r="5" spans="2:10" x14ac:dyDescent="0.25">
      <c r="B5" s="61" t="s">
        <v>63</v>
      </c>
      <c r="C5" s="62"/>
      <c r="D5" s="62"/>
      <c r="E5" s="62"/>
      <c r="F5" s="62"/>
      <c r="G5" s="62"/>
      <c r="H5" s="62"/>
      <c r="I5" s="62"/>
      <c r="J5" s="63"/>
    </row>
    <row r="6" spans="2:10" ht="12.75" customHeight="1" x14ac:dyDescent="0.25">
      <c r="B6" s="19"/>
      <c r="C6" s="20"/>
      <c r="D6" s="20"/>
      <c r="E6" s="21" t="s">
        <v>60</v>
      </c>
      <c r="F6" s="21" t="s">
        <v>59</v>
      </c>
      <c r="G6" s="20"/>
      <c r="H6" s="20"/>
      <c r="I6" s="20"/>
      <c r="J6" s="22"/>
    </row>
    <row r="7" spans="2:10" x14ac:dyDescent="0.25">
      <c r="B7" s="64" t="s">
        <v>3</v>
      </c>
      <c r="C7" s="65"/>
      <c r="D7" s="65"/>
      <c r="E7" s="43">
        <v>2023</v>
      </c>
      <c r="F7" s="43">
        <v>2022</v>
      </c>
      <c r="G7" s="65" t="s">
        <v>4</v>
      </c>
      <c r="H7" s="65"/>
      <c r="I7" s="43">
        <v>2023</v>
      </c>
      <c r="J7" s="44">
        <v>2022</v>
      </c>
    </row>
    <row r="8" spans="2:10" x14ac:dyDescent="0.25">
      <c r="B8" s="53" t="s">
        <v>5</v>
      </c>
      <c r="C8" s="50"/>
      <c r="D8" s="50"/>
      <c r="E8" s="1"/>
      <c r="F8" s="1"/>
      <c r="G8" s="50" t="s">
        <v>6</v>
      </c>
      <c r="H8" s="50"/>
      <c r="I8" s="1"/>
      <c r="J8" s="2"/>
    </row>
    <row r="9" spans="2:10" x14ac:dyDescent="0.25">
      <c r="B9" s="51" t="s">
        <v>7</v>
      </c>
      <c r="C9" s="45"/>
      <c r="D9" s="45"/>
      <c r="E9" s="28">
        <v>73835.12</v>
      </c>
      <c r="F9" s="28">
        <v>3745512.82</v>
      </c>
      <c r="G9" s="45" t="s">
        <v>8</v>
      </c>
      <c r="H9" s="45"/>
      <c r="I9" s="28">
        <v>23910356.609999999</v>
      </c>
      <c r="J9" s="36">
        <v>25798097.079999998</v>
      </c>
    </row>
    <row r="10" spans="2:10" x14ac:dyDescent="0.25">
      <c r="B10" s="51" t="s">
        <v>9</v>
      </c>
      <c r="C10" s="45"/>
      <c r="D10" s="45"/>
      <c r="E10" s="28">
        <v>25586723.329999998</v>
      </c>
      <c r="F10" s="28">
        <v>25272298.940000001</v>
      </c>
      <c r="G10" s="45" t="s">
        <v>10</v>
      </c>
      <c r="H10" s="45"/>
      <c r="I10" s="29">
        <v>0</v>
      </c>
      <c r="J10" s="37">
        <v>0</v>
      </c>
    </row>
    <row r="11" spans="2:10" x14ac:dyDescent="0.25">
      <c r="B11" s="51" t="s">
        <v>11</v>
      </c>
      <c r="C11" s="45"/>
      <c r="D11" s="45"/>
      <c r="E11" s="28">
        <v>46116.76</v>
      </c>
      <c r="F11" s="28">
        <v>46795.68</v>
      </c>
      <c r="G11" s="45" t="s">
        <v>12</v>
      </c>
      <c r="H11" s="45"/>
      <c r="I11" s="29">
        <v>0</v>
      </c>
      <c r="J11" s="37">
        <v>0</v>
      </c>
    </row>
    <row r="12" spans="2:10" x14ac:dyDescent="0.25">
      <c r="B12" s="51" t="s">
        <v>13</v>
      </c>
      <c r="C12" s="45"/>
      <c r="D12" s="45"/>
      <c r="E12" s="29">
        <v>0</v>
      </c>
      <c r="F12" s="29">
        <v>0</v>
      </c>
      <c r="G12" s="45" t="s">
        <v>14</v>
      </c>
      <c r="H12" s="45"/>
      <c r="I12" s="29">
        <v>0</v>
      </c>
      <c r="J12" s="37">
        <v>0</v>
      </c>
    </row>
    <row r="13" spans="2:10" x14ac:dyDescent="0.25">
      <c r="B13" s="51" t="s">
        <v>15</v>
      </c>
      <c r="C13" s="45"/>
      <c r="D13" s="45"/>
      <c r="E13" s="29">
        <v>0</v>
      </c>
      <c r="F13" s="29">
        <v>0</v>
      </c>
      <c r="G13" s="45" t="s">
        <v>16</v>
      </c>
      <c r="H13" s="45"/>
      <c r="I13" s="29">
        <v>0</v>
      </c>
      <c r="J13" s="37">
        <v>0</v>
      </c>
    </row>
    <row r="14" spans="2:10" x14ac:dyDescent="0.25">
      <c r="B14" s="51" t="s">
        <v>17</v>
      </c>
      <c r="C14" s="45"/>
      <c r="D14" s="45"/>
      <c r="E14" s="29">
        <v>0</v>
      </c>
      <c r="F14" s="29">
        <v>0</v>
      </c>
      <c r="G14" s="45" t="s">
        <v>18</v>
      </c>
      <c r="H14" s="45"/>
      <c r="I14" s="29">
        <v>0</v>
      </c>
      <c r="J14" s="37">
        <v>0</v>
      </c>
    </row>
    <row r="15" spans="2:10" x14ac:dyDescent="0.25">
      <c r="B15" s="51" t="s">
        <v>19</v>
      </c>
      <c r="C15" s="45"/>
      <c r="D15" s="45"/>
      <c r="E15" s="28">
        <v>106826</v>
      </c>
      <c r="F15" s="28">
        <v>106826</v>
      </c>
      <c r="G15" s="45" t="s">
        <v>20</v>
      </c>
      <c r="H15" s="45"/>
      <c r="I15" s="29">
        <v>0</v>
      </c>
      <c r="J15" s="37">
        <v>0</v>
      </c>
    </row>
    <row r="16" spans="2:10" x14ac:dyDescent="0.25">
      <c r="B16" s="3"/>
      <c r="C16" s="4"/>
      <c r="D16" s="24"/>
      <c r="E16" s="30"/>
      <c r="F16" s="30"/>
      <c r="G16" s="45" t="s">
        <v>21</v>
      </c>
      <c r="H16" s="45"/>
      <c r="I16" s="28">
        <v>21684.23</v>
      </c>
      <c r="J16" s="36">
        <v>18857.62</v>
      </c>
    </row>
    <row r="17" spans="2:10" x14ac:dyDescent="0.25">
      <c r="B17" s="52" t="s">
        <v>22</v>
      </c>
      <c r="C17" s="46"/>
      <c r="D17" s="46"/>
      <c r="E17" s="31">
        <f>SUM(E9:E16)</f>
        <v>25813501.210000001</v>
      </c>
      <c r="F17" s="31">
        <f>SUM(F9:F16)</f>
        <v>29171433.440000001</v>
      </c>
      <c r="G17" s="6"/>
      <c r="H17" s="7"/>
      <c r="I17" s="32"/>
      <c r="J17" s="38"/>
    </row>
    <row r="18" spans="2:10" x14ac:dyDescent="0.25">
      <c r="B18" s="8"/>
      <c r="C18" s="6"/>
      <c r="D18" s="27"/>
      <c r="E18" s="32"/>
      <c r="F18" s="32"/>
      <c r="G18" s="46" t="s">
        <v>23</v>
      </c>
      <c r="H18" s="46"/>
      <c r="I18" s="31">
        <f>SUM(I9:I17)</f>
        <v>23932040.84</v>
      </c>
      <c r="J18" s="39">
        <v>25816954.699999999</v>
      </c>
    </row>
    <row r="19" spans="2:10" x14ac:dyDescent="0.25">
      <c r="B19" s="53" t="s">
        <v>24</v>
      </c>
      <c r="C19" s="50"/>
      <c r="D19" s="50"/>
      <c r="E19" s="30"/>
      <c r="F19" s="30"/>
      <c r="G19" s="9"/>
      <c r="H19" s="24"/>
      <c r="I19" s="30"/>
      <c r="J19" s="40"/>
    </row>
    <row r="20" spans="2:10" x14ac:dyDescent="0.25">
      <c r="B20" s="51" t="s">
        <v>25</v>
      </c>
      <c r="C20" s="45"/>
      <c r="D20" s="45"/>
      <c r="E20" s="33">
        <v>0</v>
      </c>
      <c r="F20" s="33">
        <v>0</v>
      </c>
      <c r="G20" s="50" t="s">
        <v>26</v>
      </c>
      <c r="H20" s="50"/>
      <c r="I20" s="33"/>
      <c r="J20" s="41"/>
    </row>
    <row r="21" spans="2:10" x14ac:dyDescent="0.25">
      <c r="B21" s="51" t="s">
        <v>27</v>
      </c>
      <c r="C21" s="45"/>
      <c r="D21" s="45"/>
      <c r="E21" s="29">
        <v>0</v>
      </c>
      <c r="F21" s="29">
        <v>0</v>
      </c>
      <c r="G21" s="45" t="s">
        <v>28</v>
      </c>
      <c r="H21" s="45"/>
      <c r="I21" s="28">
        <v>253615.02</v>
      </c>
      <c r="J21" s="36">
        <v>253615.02</v>
      </c>
    </row>
    <row r="22" spans="2:10" x14ac:dyDescent="0.25">
      <c r="B22" s="51" t="s">
        <v>0</v>
      </c>
      <c r="C22" s="45"/>
      <c r="D22" s="45"/>
      <c r="E22" s="28">
        <v>1686411.33</v>
      </c>
      <c r="F22" s="28">
        <v>1686411.33</v>
      </c>
      <c r="G22" s="45" t="s">
        <v>29</v>
      </c>
      <c r="H22" s="45"/>
      <c r="I22" s="29">
        <v>0</v>
      </c>
      <c r="J22" s="37">
        <v>0</v>
      </c>
    </row>
    <row r="23" spans="2:10" x14ac:dyDescent="0.25">
      <c r="B23" s="51" t="s">
        <v>1</v>
      </c>
      <c r="C23" s="45"/>
      <c r="D23" s="45"/>
      <c r="E23" s="28">
        <v>3393714.21</v>
      </c>
      <c r="F23" s="29">
        <v>3393714.21</v>
      </c>
      <c r="G23" s="45" t="s">
        <v>30</v>
      </c>
      <c r="H23" s="45"/>
      <c r="I23" s="29">
        <v>0</v>
      </c>
      <c r="J23" s="37">
        <v>0</v>
      </c>
    </row>
    <row r="24" spans="2:10" x14ac:dyDescent="0.25">
      <c r="B24" s="51" t="s">
        <v>31</v>
      </c>
      <c r="C24" s="45"/>
      <c r="D24" s="45"/>
      <c r="E24" s="29">
        <v>0</v>
      </c>
      <c r="F24" s="29">
        <v>0</v>
      </c>
      <c r="G24" s="45" t="s">
        <v>32</v>
      </c>
      <c r="H24" s="45"/>
      <c r="I24" s="28">
        <v>1708284.74</v>
      </c>
      <c r="J24" s="36">
        <v>1708284.74</v>
      </c>
    </row>
    <row r="25" spans="2:10" x14ac:dyDescent="0.25">
      <c r="B25" s="51" t="s">
        <v>33</v>
      </c>
      <c r="C25" s="45"/>
      <c r="D25" s="45"/>
      <c r="E25" s="28">
        <v>-3154802.95</v>
      </c>
      <c r="F25" s="28">
        <v>-3154802.95</v>
      </c>
      <c r="G25" s="45" t="s">
        <v>34</v>
      </c>
      <c r="H25" s="45"/>
      <c r="I25" s="29">
        <v>0</v>
      </c>
      <c r="J25" s="37">
        <v>0</v>
      </c>
    </row>
    <row r="26" spans="2:10" x14ac:dyDescent="0.25">
      <c r="B26" s="51" t="s">
        <v>35</v>
      </c>
      <c r="C26" s="45"/>
      <c r="D26" s="45"/>
      <c r="E26" s="29">
        <v>0</v>
      </c>
      <c r="F26" s="29">
        <v>0</v>
      </c>
      <c r="G26" s="45" t="s">
        <v>36</v>
      </c>
      <c r="H26" s="45"/>
      <c r="I26" s="29">
        <v>0</v>
      </c>
      <c r="J26" s="37">
        <v>0</v>
      </c>
    </row>
    <row r="27" spans="2:10" x14ac:dyDescent="0.25">
      <c r="B27" s="51" t="s">
        <v>37</v>
      </c>
      <c r="C27" s="45"/>
      <c r="D27" s="45"/>
      <c r="E27" s="29">
        <v>0</v>
      </c>
      <c r="F27" s="29">
        <v>0</v>
      </c>
      <c r="G27" s="4"/>
      <c r="H27" s="24"/>
      <c r="I27" s="30"/>
      <c r="J27" s="40"/>
    </row>
    <row r="28" spans="2:10" x14ac:dyDescent="0.25">
      <c r="B28" s="51"/>
      <c r="C28" s="45"/>
      <c r="D28" s="45"/>
      <c r="E28" s="29"/>
      <c r="F28" s="29"/>
      <c r="G28" s="46" t="s">
        <v>38</v>
      </c>
      <c r="H28" s="46"/>
      <c r="I28" s="31">
        <f>SUM(I21:I27)</f>
        <v>1961899.76</v>
      </c>
      <c r="J28" s="39">
        <f>SUM(J21:J27)</f>
        <v>1961899.76</v>
      </c>
    </row>
    <row r="29" spans="2:10" x14ac:dyDescent="0.25">
      <c r="B29" s="51" t="s">
        <v>39</v>
      </c>
      <c r="C29" s="45"/>
      <c r="D29" s="45"/>
      <c r="E29" s="29">
        <v>0</v>
      </c>
      <c r="F29" s="29">
        <v>0</v>
      </c>
      <c r="G29" s="25"/>
      <c r="H29" s="25"/>
      <c r="I29" s="34"/>
      <c r="J29" s="42"/>
    </row>
    <row r="30" spans="2:10" x14ac:dyDescent="0.25">
      <c r="B30" s="51"/>
      <c r="C30" s="45"/>
      <c r="D30" s="45"/>
      <c r="E30" s="29"/>
      <c r="F30" s="29"/>
      <c r="G30" s="47" t="s">
        <v>40</v>
      </c>
      <c r="H30" s="47"/>
      <c r="I30" s="31">
        <f>I18+I28</f>
        <v>25893940.600000001</v>
      </c>
      <c r="J30" s="39">
        <f>J18+J28</f>
        <v>27778854.460000001</v>
      </c>
    </row>
    <row r="31" spans="2:10" x14ac:dyDescent="0.25">
      <c r="B31" s="52" t="s">
        <v>41</v>
      </c>
      <c r="C31" s="46"/>
      <c r="D31" s="46"/>
      <c r="E31" s="31">
        <f>SUM(E20:E29)</f>
        <v>1925322.5899999999</v>
      </c>
      <c r="F31" s="31">
        <f>SUM(F20:F29)</f>
        <v>1925322.5899999999</v>
      </c>
      <c r="G31" s="47"/>
      <c r="H31" s="47"/>
      <c r="I31" s="34"/>
      <c r="J31" s="42"/>
    </row>
    <row r="32" spans="2:10" x14ac:dyDescent="0.25">
      <c r="B32" s="10"/>
      <c r="C32" s="11"/>
      <c r="D32" s="11"/>
      <c r="E32" s="34"/>
      <c r="F32" s="34"/>
      <c r="G32" s="6"/>
      <c r="H32" s="18"/>
      <c r="I32" s="32"/>
      <c r="J32" s="38"/>
    </row>
    <row r="33" spans="2:10" x14ac:dyDescent="0.25">
      <c r="B33" s="3"/>
      <c r="C33" s="4"/>
      <c r="D33" s="6"/>
      <c r="E33" s="30"/>
      <c r="F33" s="30"/>
      <c r="G33" s="50" t="s">
        <v>42</v>
      </c>
      <c r="H33" s="50"/>
      <c r="I33" s="30"/>
      <c r="J33" s="40"/>
    </row>
    <row r="34" spans="2:10" x14ac:dyDescent="0.25">
      <c r="B34" s="49" t="s">
        <v>43</v>
      </c>
      <c r="C34" s="47"/>
      <c r="D34" s="47"/>
      <c r="E34" s="31">
        <f>E17+E31</f>
        <v>27738823.800000001</v>
      </c>
      <c r="F34" s="31">
        <f>F17+F31</f>
        <v>31096756.030000001</v>
      </c>
      <c r="G34" s="6"/>
      <c r="H34" s="18"/>
      <c r="I34" s="30"/>
      <c r="J34" s="40"/>
    </row>
    <row r="35" spans="2:10" x14ac:dyDescent="0.25">
      <c r="B35" s="3"/>
      <c r="C35" s="4"/>
      <c r="D35" s="4"/>
      <c r="E35" s="30"/>
      <c r="F35" s="30"/>
      <c r="G35" s="47" t="s">
        <v>44</v>
      </c>
      <c r="H35" s="47"/>
      <c r="I35" s="31">
        <f>SUM(I36:I38)</f>
        <v>11137489.01</v>
      </c>
      <c r="J35" s="39">
        <f>SUM(J36:J38)</f>
        <v>11137489.01</v>
      </c>
    </row>
    <row r="36" spans="2:10" x14ac:dyDescent="0.25">
      <c r="B36" s="3"/>
      <c r="C36" s="4"/>
      <c r="D36" s="4"/>
      <c r="E36" s="30"/>
      <c r="F36" s="30"/>
      <c r="G36" s="45" t="s">
        <v>45</v>
      </c>
      <c r="H36" s="45"/>
      <c r="I36" s="28">
        <v>11137489.01</v>
      </c>
      <c r="J36" s="36">
        <v>11137489.01</v>
      </c>
    </row>
    <row r="37" spans="2:10" x14ac:dyDescent="0.25">
      <c r="B37" s="3"/>
      <c r="C37" s="4"/>
      <c r="D37" s="12"/>
      <c r="E37" s="35"/>
      <c r="F37" s="30"/>
      <c r="G37" s="45" t="s">
        <v>46</v>
      </c>
      <c r="H37" s="45"/>
      <c r="I37" s="29">
        <v>0</v>
      </c>
      <c r="J37" s="37">
        <v>0</v>
      </c>
    </row>
    <row r="38" spans="2:10" x14ac:dyDescent="0.25">
      <c r="B38" s="3"/>
      <c r="C38" s="4"/>
      <c r="D38" s="12"/>
      <c r="E38" s="12"/>
      <c r="F38" s="5"/>
      <c r="G38" s="45" t="s">
        <v>47</v>
      </c>
      <c r="H38" s="45"/>
      <c r="I38" s="29">
        <v>0</v>
      </c>
      <c r="J38" s="37">
        <v>0</v>
      </c>
    </row>
    <row r="39" spans="2:10" x14ac:dyDescent="0.25">
      <c r="B39" s="3"/>
      <c r="C39" s="4"/>
      <c r="D39" s="12"/>
      <c r="E39" s="12"/>
      <c r="F39" s="5"/>
      <c r="G39" s="4"/>
      <c r="H39" s="13"/>
      <c r="I39" s="30"/>
      <c r="J39" s="40"/>
    </row>
    <row r="40" spans="2:10" x14ac:dyDescent="0.25">
      <c r="B40" s="3"/>
      <c r="C40" s="4"/>
      <c r="D40" s="12"/>
      <c r="E40" s="12"/>
      <c r="F40" s="5"/>
      <c r="G40" s="47" t="s">
        <v>48</v>
      </c>
      <c r="H40" s="47"/>
      <c r="I40" s="31">
        <v>-9292605.8100000005</v>
      </c>
      <c r="J40" s="39">
        <v>-7819587.4400000004</v>
      </c>
    </row>
    <row r="41" spans="2:10" x14ac:dyDescent="0.25">
      <c r="B41" s="3"/>
      <c r="C41" s="4"/>
      <c r="D41" s="12"/>
      <c r="E41" s="12"/>
      <c r="F41" s="5"/>
      <c r="G41" s="45" t="s">
        <v>49</v>
      </c>
      <c r="H41" s="45"/>
      <c r="I41" s="28">
        <v>-1473018.37</v>
      </c>
      <c r="J41" s="36">
        <v>4412369.1100000003</v>
      </c>
    </row>
    <row r="42" spans="2:10" x14ac:dyDescent="0.25">
      <c r="B42" s="3"/>
      <c r="C42" s="4"/>
      <c r="D42" s="12"/>
      <c r="E42" s="12"/>
      <c r="F42" s="5"/>
      <c r="G42" s="45" t="s">
        <v>50</v>
      </c>
      <c r="H42" s="45"/>
      <c r="I42" s="28">
        <v>-7880953.9900000002</v>
      </c>
      <c r="J42" s="36">
        <v>-12293323.1</v>
      </c>
    </row>
    <row r="43" spans="2:10" x14ac:dyDescent="0.25">
      <c r="B43" s="3"/>
      <c r="C43" s="4"/>
      <c r="D43" s="12"/>
      <c r="E43" s="12"/>
      <c r="F43" s="5"/>
      <c r="G43" s="45" t="s">
        <v>51</v>
      </c>
      <c r="H43" s="45"/>
      <c r="I43" s="29">
        <v>0</v>
      </c>
      <c r="J43" s="37">
        <v>0</v>
      </c>
    </row>
    <row r="44" spans="2:10" x14ac:dyDescent="0.25">
      <c r="B44" s="3"/>
      <c r="C44" s="4"/>
      <c r="D44" s="4"/>
      <c r="E44" s="5"/>
      <c r="F44" s="5"/>
      <c r="G44" s="45" t="s">
        <v>52</v>
      </c>
      <c r="H44" s="45"/>
      <c r="I44" s="29">
        <v>0</v>
      </c>
      <c r="J44" s="37">
        <v>0</v>
      </c>
    </row>
    <row r="45" spans="2:10" x14ac:dyDescent="0.25">
      <c r="B45" s="3"/>
      <c r="C45" s="4"/>
      <c r="D45" s="4"/>
      <c r="E45" s="5"/>
      <c r="F45" s="5"/>
      <c r="G45" s="45" t="s">
        <v>53</v>
      </c>
      <c r="H45" s="45"/>
      <c r="I45" s="28">
        <v>61366.55</v>
      </c>
      <c r="J45" s="36">
        <v>61366.55</v>
      </c>
    </row>
    <row r="46" spans="2:10" x14ac:dyDescent="0.25">
      <c r="B46" s="3"/>
      <c r="C46" s="4"/>
      <c r="D46" s="4"/>
      <c r="E46" s="5"/>
      <c r="F46" s="5"/>
      <c r="G46" s="4"/>
      <c r="H46" s="13"/>
      <c r="I46" s="30"/>
      <c r="J46" s="40"/>
    </row>
    <row r="47" spans="2:10" x14ac:dyDescent="0.25">
      <c r="B47" s="3"/>
      <c r="C47" s="4"/>
      <c r="D47" s="4"/>
      <c r="E47" s="5"/>
      <c r="F47" s="5"/>
      <c r="G47" s="47" t="s">
        <v>54</v>
      </c>
      <c r="H47" s="47"/>
      <c r="I47" s="34">
        <f>SUM(I48:I49)</f>
        <v>0</v>
      </c>
      <c r="J47" s="42">
        <f>SUM(J48:J49)</f>
        <v>0</v>
      </c>
    </row>
    <row r="48" spans="2:10" x14ac:dyDescent="0.25">
      <c r="B48" s="3"/>
      <c r="C48" s="4"/>
      <c r="D48" s="4"/>
      <c r="E48" s="5"/>
      <c r="F48" s="5"/>
      <c r="G48" s="45" t="s">
        <v>55</v>
      </c>
      <c r="H48" s="45"/>
      <c r="I48" s="29">
        <v>0</v>
      </c>
      <c r="J48" s="37">
        <v>0</v>
      </c>
    </row>
    <row r="49" spans="2:10" x14ac:dyDescent="0.25">
      <c r="B49" s="3"/>
      <c r="C49" s="4"/>
      <c r="D49" s="4"/>
      <c r="E49" s="5"/>
      <c r="F49" s="5"/>
      <c r="G49" s="45" t="s">
        <v>56</v>
      </c>
      <c r="H49" s="45"/>
      <c r="I49" s="29">
        <v>0</v>
      </c>
      <c r="J49" s="37">
        <v>0</v>
      </c>
    </row>
    <row r="50" spans="2:10" x14ac:dyDescent="0.25">
      <c r="B50" s="3"/>
      <c r="C50" s="4"/>
      <c r="D50" s="4"/>
      <c r="E50" s="5"/>
      <c r="F50" s="5"/>
      <c r="G50" s="4"/>
      <c r="H50" s="17"/>
      <c r="I50" s="30"/>
      <c r="J50" s="40"/>
    </row>
    <row r="51" spans="2:10" x14ac:dyDescent="0.25">
      <c r="B51" s="3"/>
      <c r="C51" s="4"/>
      <c r="D51" s="4"/>
      <c r="E51" s="5"/>
      <c r="F51" s="5"/>
      <c r="G51" s="46" t="s">
        <v>57</v>
      </c>
      <c r="H51" s="46"/>
      <c r="I51" s="31">
        <f>I47+I40+I35</f>
        <v>1844883.1999999993</v>
      </c>
      <c r="J51" s="39">
        <f>J47+J40+J35</f>
        <v>3317901.5699999994</v>
      </c>
    </row>
    <row r="52" spans="2:10" x14ac:dyDescent="0.25">
      <c r="B52" s="3"/>
      <c r="C52" s="4"/>
      <c r="D52" s="4"/>
      <c r="E52" s="5"/>
      <c r="F52" s="5"/>
      <c r="G52" s="4"/>
      <c r="H52" s="13"/>
      <c r="I52" s="30"/>
      <c r="J52" s="40"/>
    </row>
    <row r="53" spans="2:10" x14ac:dyDescent="0.25">
      <c r="B53" s="3"/>
      <c r="C53" s="4"/>
      <c r="D53" s="4"/>
      <c r="E53" s="5"/>
      <c r="F53" s="5"/>
      <c r="G53" s="47" t="s">
        <v>58</v>
      </c>
      <c r="H53" s="47"/>
      <c r="I53" s="31">
        <f>I51+I30</f>
        <v>27738823.800000001</v>
      </c>
      <c r="J53" s="39">
        <f>J51+J30</f>
        <v>31096756.030000001</v>
      </c>
    </row>
    <row r="54" spans="2:10" x14ac:dyDescent="0.25">
      <c r="B54" s="14"/>
      <c r="C54" s="15"/>
      <c r="D54" s="15"/>
      <c r="E54" s="15"/>
      <c r="F54" s="15"/>
      <c r="G54" s="15"/>
      <c r="H54" s="15"/>
      <c r="I54" s="15"/>
      <c r="J54" s="16"/>
    </row>
    <row r="55" spans="2:10" x14ac:dyDescent="0.25">
      <c r="B55" s="48" t="s">
        <v>61</v>
      </c>
      <c r="C55" s="48"/>
      <c r="D55" s="48"/>
      <c r="E55" s="48"/>
      <c r="F55" s="48"/>
      <c r="G55" s="48"/>
      <c r="H55" s="48"/>
      <c r="I55" s="48"/>
    </row>
    <row r="56" spans="2:10" x14ac:dyDescent="0.25">
      <c r="B56" s="26"/>
      <c r="C56" s="26"/>
      <c r="D56" s="26"/>
      <c r="E56" s="26"/>
      <c r="F56" s="26"/>
      <c r="G56" s="26"/>
      <c r="H56" s="26"/>
      <c r="I56" s="26"/>
    </row>
    <row r="57" spans="2:10" x14ac:dyDescent="0.25">
      <c r="B57" s="26"/>
      <c r="C57" s="26"/>
      <c r="D57" s="26"/>
      <c r="E57" s="26"/>
      <c r="F57" s="26"/>
      <c r="G57" s="26"/>
      <c r="H57" s="26"/>
      <c r="I57" s="26"/>
    </row>
    <row r="58" spans="2:10" x14ac:dyDescent="0.25">
      <c r="B58" s="26"/>
      <c r="C58" s="26"/>
      <c r="D58" s="26"/>
      <c r="E58" s="26"/>
      <c r="F58" s="26"/>
      <c r="G58" s="26"/>
      <c r="H58" s="26"/>
      <c r="I58" s="26"/>
    </row>
    <row r="66" spans="2:8" x14ac:dyDescent="0.25">
      <c r="B66" s="23"/>
      <c r="C66" s="23"/>
      <c r="D66" s="23"/>
      <c r="E66" s="23"/>
      <c r="F66" s="23"/>
      <c r="G66" s="23"/>
      <c r="H66" s="23"/>
    </row>
    <row r="72" spans="2:8" x14ac:dyDescent="0.25">
      <c r="B72" s="23"/>
      <c r="C72" s="23"/>
      <c r="D72" s="23"/>
      <c r="E72" s="23"/>
      <c r="F72" s="23"/>
      <c r="G72" s="23"/>
      <c r="H72" s="23"/>
    </row>
  </sheetData>
  <mergeCells count="67">
    <mergeCell ref="I1:J1"/>
    <mergeCell ref="B2:J2"/>
    <mergeCell ref="B3:J3"/>
    <mergeCell ref="B5:J5"/>
    <mergeCell ref="B7:D7"/>
    <mergeCell ref="G7:H7"/>
    <mergeCell ref="B4:J4"/>
    <mergeCell ref="B8:D8"/>
    <mergeCell ref="G8:H8"/>
    <mergeCell ref="B9:D9"/>
    <mergeCell ref="G9:H9"/>
    <mergeCell ref="B10:D10"/>
    <mergeCell ref="G10:H10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G18:H18"/>
    <mergeCell ref="B19:D19"/>
    <mergeCell ref="B20:D20"/>
    <mergeCell ref="G20:H20"/>
    <mergeCell ref="B21:D21"/>
    <mergeCell ref="G21:H21"/>
    <mergeCell ref="B22:D22"/>
    <mergeCell ref="G22:H22"/>
    <mergeCell ref="B23:D23"/>
    <mergeCell ref="G23:H23"/>
    <mergeCell ref="B24:D24"/>
    <mergeCell ref="G24:H24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48:H48"/>
    <mergeCell ref="G49:H49"/>
    <mergeCell ref="G51:H51"/>
    <mergeCell ref="G53:H53"/>
    <mergeCell ref="B55:I55"/>
  </mergeCells>
  <pageMargins left="0.31496062992125984" right="0.31496062992125984" top="0.94488188976377963" bottom="0.35433070866141736" header="0" footer="0"/>
  <pageSetup scale="56" orientation="portrait" r:id="rId1"/>
  <headerFooter>
    <oddHeader>&amp;L&amp;G&amp;R&amp;G</oddHeader>
    <oddFooter>&amp;C&amp;7JUAN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2023-04-20T15:22:40Z</cp:lastPrinted>
  <dcterms:created xsi:type="dcterms:W3CDTF">2018-10-31T19:27:45Z</dcterms:created>
  <dcterms:modified xsi:type="dcterms:W3CDTF">2023-04-20T15:28:39Z</dcterms:modified>
</cp:coreProperties>
</file>