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3. IP\"/>
    </mc:Choice>
  </mc:AlternateContent>
  <bookViews>
    <workbookView xWindow="0" yWindow="0" windowWidth="20490" windowHeight="7755"/>
  </bookViews>
  <sheets>
    <sheet name="IP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J29" i="1"/>
  <c r="J38" i="1"/>
  <c r="G38" i="1"/>
  <c r="J37" i="1"/>
  <c r="G37" i="1"/>
  <c r="J36" i="1"/>
  <c r="G36" i="1"/>
  <c r="J35" i="1"/>
  <c r="G35" i="1"/>
  <c r="G43" i="1" s="1"/>
  <c r="F43" i="1"/>
  <c r="H43" i="1"/>
  <c r="I43" i="1"/>
  <c r="E43" i="1"/>
  <c r="J41" i="1"/>
  <c r="I41" i="1"/>
  <c r="H41" i="1"/>
  <c r="G41" i="1"/>
  <c r="F41" i="1"/>
  <c r="E41" i="1"/>
  <c r="J33" i="1"/>
  <c r="G33" i="1"/>
  <c r="J32" i="1"/>
  <c r="G32" i="1"/>
  <c r="J31" i="1"/>
  <c r="G31" i="1"/>
  <c r="J30" i="1"/>
  <c r="G30" i="1"/>
  <c r="J28" i="1"/>
  <c r="G28" i="1"/>
  <c r="J27" i="1"/>
  <c r="G27" i="1"/>
  <c r="J26" i="1"/>
  <c r="G26" i="1"/>
  <c r="J17" i="1"/>
  <c r="J9" i="1"/>
  <c r="F20" i="1"/>
  <c r="G20" i="1"/>
  <c r="H20" i="1"/>
  <c r="I20" i="1"/>
  <c r="E20" i="1"/>
  <c r="G12" i="1"/>
  <c r="G9" i="1"/>
  <c r="J18" i="1"/>
  <c r="G18" i="1"/>
  <c r="G17" i="1"/>
  <c r="J16" i="1"/>
  <c r="G16" i="1"/>
  <c r="J15" i="1"/>
  <c r="G15" i="1"/>
  <c r="J14" i="1"/>
  <c r="G14" i="1"/>
  <c r="J13" i="1"/>
  <c r="G13" i="1"/>
  <c r="J12" i="1"/>
  <c r="J20" i="1" s="1"/>
  <c r="J11" i="1"/>
  <c r="G11" i="1"/>
  <c r="J10" i="1"/>
  <c r="G10" i="1"/>
  <c r="J43" i="1" l="1"/>
  <c r="E8" i="1"/>
</calcChain>
</file>

<file path=xl/sharedStrings.xml><?xml version="1.0" encoding="utf-8"?>
<sst xmlns="http://schemas.openxmlformats.org/spreadsheetml/2006/main" count="64" uniqueCount="41">
  <si>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</si>
  <si>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</si>
  <si>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</si>
  <si>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</si>
  <si>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</si>
  <si>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</si>
  <si>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</si>
  <si>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</si>
  <si>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</si>
  <si>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</si>
  <si>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</si>
  <si>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</si>
  <si>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</si>
  <si>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</si>
  <si>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</si>
  <si>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</si>
  <si>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</si>
  <si>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</si>
  <si>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</si>
  <si>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</si>
  <si>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</si>
  <si>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</si>
  <si>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</si>
  <si>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</si>
  <si>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</si>
  <si>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</si>
  <si>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</si>
  <si>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</si>
  <si>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</si>
  <si>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</si>
  <si>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</si>
  <si>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</si>
  <si>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</si>
  <si>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</si>
  <si>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</si>
  <si>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</si>
  <si>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r>
      <rPr>
        <vertAlign val="superscript"/>
        <sz val="8"/>
        <color theme="1"/>
        <rFont val="Arial"/>
        <family val="2"/>
      </rPr>
      <t>¹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</si>
  <si>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</si>
  <si>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</si>
  <si>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COMISION DE AGUA POTABLE Y ALCANTARILLADO DE TAXCO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</si>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</sst>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per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4" fillId="0" borderId="0"/>
    <xf numFmtId="0" fontId="18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2" fillId="2" borderId="2" xfId="2" applyFont="1" applyFill="1" applyBorder="1" applyAlignment="1">
      <alignment vertical="top" wrapText="1"/>
    </xf>
    <xf numFmtId="0" fontId="13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" fontId="5" fillId="2" borderId="5" xfId="3" applyNumberFormat="1" applyFont="1" applyFill="1" applyBorder="1" applyAlignment="1" applyProtection="1">
      <alignment horizontal="right"/>
      <protection locked="0"/>
    </xf>
    <xf numFmtId="3" fontId="5" fillId="2" borderId="8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5" xfId="3" applyNumberFormat="1" applyFont="1" applyFill="1" applyBorder="1" applyAlignment="1" applyProtection="1">
      <alignment horizontal="right"/>
    </xf>
    <xf numFmtId="164" fontId="6" fillId="2" borderId="12" xfId="4" applyNumberFormat="1" applyFont="1" applyFill="1" applyBorder="1" applyAlignment="1" applyProtection="1">
      <alignment horizontal="right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5" xfId="0" applyNumberFormat="1" applyFont="1" applyFill="1" applyBorder="1" applyAlignment="1">
      <alignment horizontal="right" vertical="center" wrapText="1"/>
    </xf>
    <xf numFmtId="164" fontId="6" fillId="2" borderId="15" xfId="3" applyNumberFormat="1" applyFont="1" applyFill="1" applyBorder="1" applyAlignment="1">
      <alignment horizontal="right"/>
    </xf>
    <xf numFmtId="164" fontId="22" fillId="2" borderId="15" xfId="3" applyNumberFormat="1" applyFont="1" applyFill="1" applyBorder="1" applyAlignment="1">
      <alignment horizontal="right"/>
    </xf>
    <xf numFmtId="164" fontId="8" fillId="2" borderId="12" xfId="4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4" fontId="8" fillId="2" borderId="13" xfId="4" applyNumberFormat="1" applyFont="1" applyFill="1" applyBorder="1" applyAlignment="1"/>
    <xf numFmtId="164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2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4" fontId="6" fillId="2" borderId="13" xfId="4" applyNumberFormat="1" applyFont="1" applyFill="1" applyBorder="1" applyAlignment="1">
      <alignment horizontal="right"/>
    </xf>
    <xf numFmtId="164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114299</xdr:rowOff>
    </xdr:from>
    <xdr:to>
      <xdr:col>3</xdr:col>
      <xdr:colOff>628650</xdr:colOff>
      <xdr:row>55</xdr:row>
      <xdr:rowOff>133349</xdr:rowOff>
    </xdr:to>
    <xdr:sp macro="" textlink="">
      <xdr:nvSpPr>
        <xdr:cNvPr id="6" name="Rectángulo 5"/>
        <xdr:cNvSpPr/>
      </xdr:nvSpPr>
      <xdr:spPr>
        <a:xfrm>
          <a:off x="0" y="11249024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914400</xdr:colOff>
      <xdr:row>49</xdr:row>
      <xdr:rowOff>114301</xdr:rowOff>
    </xdr:from>
    <xdr:to>
      <xdr:col>5</xdr:col>
      <xdr:colOff>57150</xdr:colOff>
      <xdr:row>55</xdr:row>
      <xdr:rowOff>104774</xdr:rowOff>
    </xdr:to>
    <xdr:sp macro="" textlink="">
      <xdr:nvSpPr>
        <xdr:cNvPr id="7" name="Rectángulo 6"/>
        <xdr:cNvSpPr/>
      </xdr:nvSpPr>
      <xdr:spPr>
        <a:xfrm>
          <a:off x="2152650" y="11249026"/>
          <a:ext cx="1866900" cy="11334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104776</xdr:colOff>
      <xdr:row>49</xdr:row>
      <xdr:rowOff>123825</xdr:rowOff>
    </xdr:from>
    <xdr:to>
      <xdr:col>7</xdr:col>
      <xdr:colOff>285750</xdr:colOff>
      <xdr:row>54</xdr:row>
      <xdr:rowOff>190499</xdr:rowOff>
    </xdr:to>
    <xdr:sp macro="" textlink="">
      <xdr:nvSpPr>
        <xdr:cNvPr id="8" name="Rectángulo 7"/>
        <xdr:cNvSpPr/>
      </xdr:nvSpPr>
      <xdr:spPr>
        <a:xfrm>
          <a:off x="4067176" y="11258550"/>
          <a:ext cx="1895474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49</xdr:row>
      <xdr:rowOff>133350</xdr:rowOff>
    </xdr:from>
    <xdr:to>
      <xdr:col>9</xdr:col>
      <xdr:colOff>771525</xdr:colOff>
      <xdr:row>55</xdr:row>
      <xdr:rowOff>95249</xdr:rowOff>
    </xdr:to>
    <xdr:sp macro="" textlink="">
      <xdr:nvSpPr>
        <xdr:cNvPr id="9" name="Rectángulo 8"/>
        <xdr:cNvSpPr/>
      </xdr:nvSpPr>
      <xdr:spPr>
        <a:xfrm>
          <a:off x="6067425" y="11268075"/>
          <a:ext cx="1885950" cy="1104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showGridLines="0" tabSelected="1" view="pageLayout" topLeftCell="A32" zoomScaleNormal="100" workbookViewId="0">
      <selection activeCell="D59" sqref="D59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1" customWidth="1"/>
    <col min="9" max="9" width="11.5703125" customWidth="1"/>
    <col min="10" max="10" width="11.85546875" customWidth="1"/>
  </cols>
  <sheetData>
    <row r="1" spans="2:11" ht="13.5" customHeight="1" x14ac:dyDescent="0.25"/>
    <row r="2" spans="2:11" x14ac:dyDescent="0.25">
      <c r="I2" s="33" t="s">
        <v>35</v>
      </c>
      <c r="J2" s="33"/>
    </row>
    <row r="3" spans="2:11" x14ac:dyDescent="0.25">
      <c r="B3" s="74" t="s">
        <v>39</v>
      </c>
      <c r="C3" s="75"/>
      <c r="D3" s="75"/>
      <c r="E3" s="75"/>
      <c r="F3" s="75"/>
      <c r="G3" s="75"/>
      <c r="H3" s="75"/>
      <c r="I3" s="75"/>
      <c r="J3" s="76"/>
      <c r="K3" s="1"/>
    </row>
    <row r="4" spans="2:11" x14ac:dyDescent="0.25">
      <c r="B4" s="77" t="s">
        <v>0</v>
      </c>
      <c r="C4" s="78"/>
      <c r="D4" s="78"/>
      <c r="E4" s="78"/>
      <c r="F4" s="78"/>
      <c r="G4" s="78"/>
      <c r="H4" s="78"/>
      <c r="I4" s="78"/>
      <c r="J4" s="79"/>
      <c r="K4" s="1"/>
    </row>
    <row r="5" spans="2:11" x14ac:dyDescent="0.25">
      <c r="B5" s="80" t="s">
        <v>40</v>
      </c>
      <c r="C5" s="81"/>
      <c r="D5" s="81"/>
      <c r="E5" s="81"/>
      <c r="F5" s="81"/>
      <c r="G5" s="81"/>
      <c r="H5" s="81"/>
      <c r="I5" s="81"/>
      <c r="J5" s="82"/>
      <c r="K5" s="1"/>
    </row>
    <row r="6" spans="2:11" x14ac:dyDescent="0.25">
      <c r="B6" s="41" t="s">
        <v>1</v>
      </c>
      <c r="C6" s="42"/>
      <c r="D6" s="43"/>
      <c r="E6" s="50" t="s">
        <v>2</v>
      </c>
      <c r="F6" s="51"/>
      <c r="G6" s="51"/>
      <c r="H6" s="51"/>
      <c r="I6" s="52"/>
      <c r="J6" s="67" t="s">
        <v>3</v>
      </c>
      <c r="K6" s="1"/>
    </row>
    <row r="7" spans="2:11" ht="29.25" customHeight="1" x14ac:dyDescent="0.25">
      <c r="B7" s="44"/>
      <c r="C7" s="45"/>
      <c r="D7" s="46"/>
      <c r="E7" s="19" t="s">
        <v>4</v>
      </c>
      <c r="F7" s="22" t="s">
        <v>5</v>
      </c>
      <c r="G7" s="19" t="s">
        <v>6</v>
      </c>
      <c r="H7" s="19" t="s">
        <v>7</v>
      </c>
      <c r="I7" s="19" t="s">
        <v>8</v>
      </c>
      <c r="J7" s="67"/>
      <c r="K7" s="1"/>
    </row>
    <row r="8" spans="2:11" x14ac:dyDescent="0.25">
      <c r="B8" s="47"/>
      <c r="C8" s="48"/>
      <c r="D8" s="49"/>
      <c r="E8" s="21" t="str">
        <f>E24</f>
        <v>(1)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1"/>
    </row>
    <row r="9" spans="2:11" x14ac:dyDescent="0.25">
      <c r="B9" s="73" t="s">
        <v>14</v>
      </c>
      <c r="C9" s="34"/>
      <c r="D9" s="35"/>
      <c r="E9" s="25">
        <v>0</v>
      </c>
      <c r="F9" s="25">
        <v>0</v>
      </c>
      <c r="G9" s="25">
        <f>E9+F9</f>
        <v>0</v>
      </c>
      <c r="H9" s="25">
        <v>0</v>
      </c>
      <c r="I9" s="25">
        <v>0</v>
      </c>
      <c r="J9" s="25">
        <f>I9-E9</f>
        <v>0</v>
      </c>
      <c r="K9" s="1"/>
    </row>
    <row r="10" spans="2:11" x14ac:dyDescent="0.25">
      <c r="B10" s="73" t="s">
        <v>15</v>
      </c>
      <c r="C10" s="34"/>
      <c r="D10" s="35"/>
      <c r="E10" s="25">
        <v>0</v>
      </c>
      <c r="F10" s="25">
        <v>0</v>
      </c>
      <c r="G10" s="25">
        <f>E10+F10</f>
        <v>0</v>
      </c>
      <c r="H10" s="25">
        <v>0</v>
      </c>
      <c r="I10" s="25">
        <v>0</v>
      </c>
      <c r="J10" s="25">
        <f>I10-E10</f>
        <v>0</v>
      </c>
      <c r="K10" s="1"/>
    </row>
    <row r="11" spans="2:11" x14ac:dyDescent="0.25">
      <c r="B11" s="73" t="s">
        <v>16</v>
      </c>
      <c r="C11" s="34"/>
      <c r="D11" s="35"/>
      <c r="E11" s="25">
        <v>0</v>
      </c>
      <c r="F11" s="25">
        <v>0</v>
      </c>
      <c r="G11" s="25">
        <f>E11+F11</f>
        <v>0</v>
      </c>
      <c r="H11" s="25">
        <v>0</v>
      </c>
      <c r="I11" s="25">
        <v>0</v>
      </c>
      <c r="J11" s="25">
        <f>I11-E11</f>
        <v>0</v>
      </c>
      <c r="K11" s="1"/>
    </row>
    <row r="12" spans="2:11" x14ac:dyDescent="0.25">
      <c r="B12" s="73" t="s">
        <v>17</v>
      </c>
      <c r="C12" s="34"/>
      <c r="D12" s="35"/>
      <c r="E12" s="25">
        <v>48754273</v>
      </c>
      <c r="F12" s="25">
        <v>1511000</v>
      </c>
      <c r="G12" s="25">
        <f>E12+F12</f>
        <v>50265273</v>
      </c>
      <c r="H12" s="25">
        <v>25036393.370000001</v>
      </c>
      <c r="I12" s="25">
        <v>25036393.370000001</v>
      </c>
      <c r="J12" s="25">
        <f>I12-E12</f>
        <v>-23717879.629999999</v>
      </c>
      <c r="K12" s="1"/>
    </row>
    <row r="13" spans="2:11" x14ac:dyDescent="0.25">
      <c r="B13" s="73" t="s">
        <v>18</v>
      </c>
      <c r="C13" s="34"/>
      <c r="D13" s="35"/>
      <c r="E13" s="25">
        <v>0</v>
      </c>
      <c r="F13" s="26">
        <v>0</v>
      </c>
      <c r="G13" s="25">
        <f t="shared" ref="G13:G18" si="0">E13+F13</f>
        <v>0</v>
      </c>
      <c r="H13" s="26">
        <v>0</v>
      </c>
      <c r="I13" s="26">
        <v>0</v>
      </c>
      <c r="J13" s="25">
        <f t="shared" ref="J13:J18" si="1">I13-E13</f>
        <v>0</v>
      </c>
      <c r="K13" s="1"/>
    </row>
    <row r="14" spans="2:11" x14ac:dyDescent="0.25">
      <c r="B14" s="73" t="s">
        <v>19</v>
      </c>
      <c r="C14" s="34"/>
      <c r="D14" s="35"/>
      <c r="E14" s="25">
        <v>91958</v>
      </c>
      <c r="F14" s="26">
        <v>0</v>
      </c>
      <c r="G14" s="25">
        <f t="shared" si="0"/>
        <v>91958</v>
      </c>
      <c r="H14" s="26">
        <v>53185.06</v>
      </c>
      <c r="I14" s="26">
        <v>53185.06</v>
      </c>
      <c r="J14" s="25">
        <f t="shared" si="1"/>
        <v>-38772.94</v>
      </c>
      <c r="K14" s="1"/>
    </row>
    <row r="15" spans="2:11" ht="25.5" customHeight="1" x14ac:dyDescent="0.25">
      <c r="B15" s="73" t="s">
        <v>20</v>
      </c>
      <c r="C15" s="34"/>
      <c r="D15" s="35"/>
      <c r="E15" s="25">
        <v>0</v>
      </c>
      <c r="F15" s="25">
        <v>300</v>
      </c>
      <c r="G15" s="25">
        <f t="shared" si="0"/>
        <v>300</v>
      </c>
      <c r="H15" s="25">
        <v>3.85</v>
      </c>
      <c r="I15" s="25">
        <v>3.85</v>
      </c>
      <c r="J15" s="25">
        <f t="shared" si="1"/>
        <v>3.85</v>
      </c>
      <c r="K15" s="1"/>
    </row>
    <row r="16" spans="2:11" ht="36.75" customHeight="1" x14ac:dyDescent="0.25">
      <c r="B16" s="73" t="s">
        <v>21</v>
      </c>
      <c r="C16" s="34"/>
      <c r="D16" s="35"/>
      <c r="E16" s="25">
        <v>1283769</v>
      </c>
      <c r="F16" s="25">
        <v>0</v>
      </c>
      <c r="G16" s="25">
        <f t="shared" si="0"/>
        <v>1283769</v>
      </c>
      <c r="H16" s="25">
        <v>0</v>
      </c>
      <c r="I16" s="25">
        <v>0</v>
      </c>
      <c r="J16" s="25">
        <f t="shared" si="1"/>
        <v>-1283769</v>
      </c>
      <c r="K16" s="1"/>
    </row>
    <row r="17" spans="2:11" ht="25.5" customHeight="1" x14ac:dyDescent="0.25">
      <c r="B17" s="73" t="s">
        <v>22</v>
      </c>
      <c r="C17" s="34"/>
      <c r="D17" s="35"/>
      <c r="E17" s="25">
        <v>0</v>
      </c>
      <c r="F17" s="25">
        <v>1358268</v>
      </c>
      <c r="G17" s="25">
        <f t="shared" si="0"/>
        <v>1358268</v>
      </c>
      <c r="H17" s="25">
        <v>893268</v>
      </c>
      <c r="I17" s="25">
        <v>893268</v>
      </c>
      <c r="J17" s="25">
        <f>I17-E17</f>
        <v>893268</v>
      </c>
      <c r="K17" s="1"/>
    </row>
    <row r="18" spans="2:11" x14ac:dyDescent="0.25">
      <c r="B18" s="73" t="s">
        <v>23</v>
      </c>
      <c r="C18" s="34"/>
      <c r="D18" s="35"/>
      <c r="E18" s="25">
        <v>0</v>
      </c>
      <c r="F18" s="25">
        <v>0</v>
      </c>
      <c r="G18" s="25">
        <f t="shared" si="0"/>
        <v>0</v>
      </c>
      <c r="H18" s="25">
        <v>0</v>
      </c>
      <c r="I18" s="25">
        <v>0</v>
      </c>
      <c r="J18" s="25">
        <f t="shared" si="1"/>
        <v>0</v>
      </c>
      <c r="K18" s="1"/>
    </row>
    <row r="19" spans="2:11" ht="6.75" customHeight="1" x14ac:dyDescent="0.25">
      <c r="B19" s="2"/>
      <c r="C19" s="3"/>
      <c r="D19" s="4"/>
      <c r="E19" s="23"/>
      <c r="F19" s="24"/>
      <c r="G19" s="23"/>
      <c r="H19" s="24"/>
      <c r="I19" s="24"/>
      <c r="J19" s="23"/>
      <c r="K19" s="1"/>
    </row>
    <row r="20" spans="2:11" x14ac:dyDescent="0.25">
      <c r="B20" s="5"/>
      <c r="C20" s="36" t="s">
        <v>24</v>
      </c>
      <c r="D20" s="37"/>
      <c r="E20" s="27">
        <f>SUM(E9:E19)</f>
        <v>50130000</v>
      </c>
      <c r="F20" s="27">
        <f t="shared" ref="F20:I20" si="2">SUM(F9:F19)</f>
        <v>2869568</v>
      </c>
      <c r="G20" s="27">
        <f t="shared" si="2"/>
        <v>52999568</v>
      </c>
      <c r="H20" s="27">
        <f t="shared" si="2"/>
        <v>25982850.280000001</v>
      </c>
      <c r="I20" s="27">
        <f t="shared" si="2"/>
        <v>25982850.280000001</v>
      </c>
      <c r="J20" s="71">
        <f>SUM(J9:J18)</f>
        <v>-24147149.719999999</v>
      </c>
      <c r="K20" s="1"/>
    </row>
    <row r="21" spans="2:11" ht="12.75" customHeight="1" x14ac:dyDescent="0.25">
      <c r="B21" s="1"/>
      <c r="C21" s="1"/>
      <c r="D21" s="1"/>
      <c r="E21" s="6"/>
      <c r="F21" s="6"/>
      <c r="G21" s="6"/>
      <c r="H21" s="59" t="s">
        <v>25</v>
      </c>
      <c r="I21" s="60"/>
      <c r="J21" s="72"/>
      <c r="K21" s="1"/>
    </row>
    <row r="22" spans="2:11" x14ac:dyDescent="0.25">
      <c r="B22" s="41" t="s">
        <v>26</v>
      </c>
      <c r="C22" s="42"/>
      <c r="D22" s="43"/>
      <c r="E22" s="50" t="s">
        <v>2</v>
      </c>
      <c r="F22" s="51"/>
      <c r="G22" s="51"/>
      <c r="H22" s="51"/>
      <c r="I22" s="52"/>
      <c r="J22" s="67" t="s">
        <v>3</v>
      </c>
      <c r="K22" s="1"/>
    </row>
    <row r="23" spans="2:11" ht="24" x14ac:dyDescent="0.25">
      <c r="B23" s="44"/>
      <c r="C23" s="45"/>
      <c r="D23" s="46"/>
      <c r="E23" s="19" t="s">
        <v>4</v>
      </c>
      <c r="F23" s="20" t="s">
        <v>27</v>
      </c>
      <c r="G23" s="19" t="s">
        <v>6</v>
      </c>
      <c r="H23" s="19" t="s">
        <v>7</v>
      </c>
      <c r="I23" s="19" t="s">
        <v>8</v>
      </c>
      <c r="J23" s="67"/>
      <c r="K23" s="1"/>
    </row>
    <row r="24" spans="2:11" ht="14.25" customHeight="1" x14ac:dyDescent="0.25">
      <c r="B24" s="47"/>
      <c r="C24" s="48"/>
      <c r="D24" s="49"/>
      <c r="E24" s="21" t="s">
        <v>28</v>
      </c>
      <c r="F24" s="21" t="s">
        <v>9</v>
      </c>
      <c r="G24" s="21" t="s">
        <v>10</v>
      </c>
      <c r="H24" s="21" t="s">
        <v>11</v>
      </c>
      <c r="I24" s="21" t="s">
        <v>12</v>
      </c>
      <c r="J24" s="21" t="s">
        <v>13</v>
      </c>
      <c r="K24" s="1"/>
    </row>
    <row r="25" spans="2:11" ht="24" customHeight="1" x14ac:dyDescent="0.25">
      <c r="B25" s="68" t="s">
        <v>29</v>
      </c>
      <c r="C25" s="69"/>
      <c r="D25" s="70"/>
      <c r="E25" s="7"/>
      <c r="F25" s="7"/>
      <c r="G25" s="7"/>
      <c r="H25" s="7"/>
      <c r="I25" s="7"/>
      <c r="J25" s="7"/>
      <c r="K25" s="1"/>
    </row>
    <row r="26" spans="2:11" x14ac:dyDescent="0.25">
      <c r="B26" s="8"/>
      <c r="C26" s="34" t="s">
        <v>14</v>
      </c>
      <c r="D26" s="35"/>
      <c r="E26" s="28">
        <v>0</v>
      </c>
      <c r="F26" s="28">
        <v>0</v>
      </c>
      <c r="G26" s="29">
        <f>E26+F26</f>
        <v>0</v>
      </c>
      <c r="H26" s="28">
        <v>0</v>
      </c>
      <c r="I26" s="28">
        <v>0</v>
      </c>
      <c r="J26" s="29">
        <f>I26-E26</f>
        <v>0</v>
      </c>
      <c r="K26" s="6"/>
    </row>
    <row r="27" spans="2:11" x14ac:dyDescent="0.25">
      <c r="B27" s="8"/>
      <c r="C27" s="34" t="s">
        <v>15</v>
      </c>
      <c r="D27" s="35"/>
      <c r="E27" s="28">
        <v>0</v>
      </c>
      <c r="F27" s="28">
        <v>0</v>
      </c>
      <c r="G27" s="29">
        <f>E27+F27</f>
        <v>0</v>
      </c>
      <c r="H27" s="28">
        <v>0</v>
      </c>
      <c r="I27" s="28">
        <v>0</v>
      </c>
      <c r="J27" s="29">
        <f>I27-E27</f>
        <v>0</v>
      </c>
      <c r="K27" s="6"/>
    </row>
    <row r="28" spans="2:11" x14ac:dyDescent="0.25">
      <c r="B28" s="8"/>
      <c r="C28" s="34" t="s">
        <v>16</v>
      </c>
      <c r="D28" s="35"/>
      <c r="E28" s="28">
        <v>0</v>
      </c>
      <c r="F28" s="28">
        <v>0</v>
      </c>
      <c r="G28" s="29">
        <f t="shared" ref="G28:G33" si="3">E28+F28</f>
        <v>0</v>
      </c>
      <c r="H28" s="28">
        <v>0</v>
      </c>
      <c r="I28" s="28">
        <v>0</v>
      </c>
      <c r="J28" s="29">
        <f>I28-E28</f>
        <v>0</v>
      </c>
      <c r="K28" s="6"/>
    </row>
    <row r="29" spans="2:11" x14ac:dyDescent="0.25">
      <c r="B29" s="8"/>
      <c r="C29" s="34" t="s">
        <v>17</v>
      </c>
      <c r="D29" s="35"/>
      <c r="E29" s="28">
        <v>48754273</v>
      </c>
      <c r="F29" s="29">
        <v>1511000</v>
      </c>
      <c r="G29" s="29">
        <f>E29+F29</f>
        <v>50265273</v>
      </c>
      <c r="H29" s="29">
        <v>25036393.370000001</v>
      </c>
      <c r="I29" s="29">
        <v>25036393.370000001</v>
      </c>
      <c r="J29" s="29">
        <f>I29-E29</f>
        <v>-23717879.629999999</v>
      </c>
      <c r="K29" s="6"/>
    </row>
    <row r="30" spans="2:11" x14ac:dyDescent="0.25">
      <c r="B30" s="8"/>
      <c r="C30" s="34" t="s">
        <v>30</v>
      </c>
      <c r="D30" s="35"/>
      <c r="E30" s="28">
        <v>0</v>
      </c>
      <c r="F30" s="28">
        <v>0</v>
      </c>
      <c r="G30" s="29">
        <f t="shared" si="3"/>
        <v>0</v>
      </c>
      <c r="H30" s="28">
        <v>0</v>
      </c>
      <c r="I30" s="28">
        <v>0</v>
      </c>
      <c r="J30" s="29">
        <f t="shared" ref="J30:J33" si="4">I30-E30</f>
        <v>0</v>
      </c>
      <c r="K30" s="6"/>
    </row>
    <row r="31" spans="2:11" x14ac:dyDescent="0.25">
      <c r="B31" s="8"/>
      <c r="C31" s="34" t="s">
        <v>31</v>
      </c>
      <c r="D31" s="35"/>
      <c r="E31" s="28">
        <v>91958</v>
      </c>
      <c r="F31" s="28">
        <v>0</v>
      </c>
      <c r="G31" s="29">
        <f t="shared" si="3"/>
        <v>91958</v>
      </c>
      <c r="H31" s="28">
        <v>53185.06</v>
      </c>
      <c r="I31" s="28">
        <v>53185.06</v>
      </c>
      <c r="J31" s="29">
        <f t="shared" si="4"/>
        <v>-38772.94</v>
      </c>
      <c r="K31" s="6"/>
    </row>
    <row r="32" spans="2:11" ht="38.25" customHeight="1" x14ac:dyDescent="0.25">
      <c r="B32" s="8"/>
      <c r="C32" s="34" t="s">
        <v>32</v>
      </c>
      <c r="D32" s="35"/>
      <c r="E32" s="28">
        <v>1283769</v>
      </c>
      <c r="F32" s="29">
        <v>0</v>
      </c>
      <c r="G32" s="29">
        <f t="shared" si="3"/>
        <v>1283769</v>
      </c>
      <c r="H32" s="29">
        <v>0</v>
      </c>
      <c r="I32" s="29">
        <v>0</v>
      </c>
      <c r="J32" s="29">
        <f t="shared" si="4"/>
        <v>-1283769</v>
      </c>
      <c r="K32" s="6"/>
    </row>
    <row r="33" spans="2:11" ht="23.25" customHeight="1" x14ac:dyDescent="0.25">
      <c r="B33" s="8"/>
      <c r="C33" s="34" t="s">
        <v>22</v>
      </c>
      <c r="D33" s="35"/>
      <c r="E33" s="28">
        <v>0</v>
      </c>
      <c r="F33" s="28">
        <v>0</v>
      </c>
      <c r="G33" s="29">
        <f t="shared" si="3"/>
        <v>0</v>
      </c>
      <c r="H33" s="28">
        <v>0</v>
      </c>
      <c r="I33" s="28">
        <v>0</v>
      </c>
      <c r="J33" s="29">
        <f t="shared" si="4"/>
        <v>0</v>
      </c>
      <c r="K33" s="6"/>
    </row>
    <row r="34" spans="2:11" ht="59.25" customHeight="1" x14ac:dyDescent="0.25">
      <c r="B34" s="38" t="s">
        <v>33</v>
      </c>
      <c r="C34" s="39"/>
      <c r="D34" s="40"/>
      <c r="E34" s="28"/>
      <c r="F34" s="28"/>
      <c r="G34" s="29"/>
      <c r="H34" s="28"/>
      <c r="I34" s="28"/>
      <c r="J34" s="29"/>
      <c r="K34" s="1"/>
    </row>
    <row r="35" spans="2:11" x14ac:dyDescent="0.25">
      <c r="B35" s="10"/>
      <c r="C35" s="34" t="s">
        <v>15</v>
      </c>
      <c r="D35" s="35"/>
      <c r="E35" s="28">
        <v>0</v>
      </c>
      <c r="F35" s="28">
        <v>0</v>
      </c>
      <c r="G35" s="29">
        <f>E35+F35</f>
        <v>0</v>
      </c>
      <c r="H35" s="28">
        <v>0</v>
      </c>
      <c r="I35" s="28">
        <v>0</v>
      </c>
      <c r="J35" s="29">
        <f>I35-E35</f>
        <v>0</v>
      </c>
      <c r="K35" s="1"/>
    </row>
    <row r="36" spans="2:11" x14ac:dyDescent="0.25">
      <c r="B36" s="10"/>
      <c r="C36" s="34" t="s">
        <v>30</v>
      </c>
      <c r="D36" s="35"/>
      <c r="E36" s="28">
        <v>0</v>
      </c>
      <c r="F36" s="28">
        <v>0</v>
      </c>
      <c r="G36" s="29">
        <f>E36+F36</f>
        <v>0</v>
      </c>
      <c r="H36" s="28">
        <v>0</v>
      </c>
      <c r="I36" s="28">
        <v>0</v>
      </c>
      <c r="J36" s="29">
        <f>I36-E36</f>
        <v>0</v>
      </c>
      <c r="K36" s="1"/>
    </row>
    <row r="37" spans="2:11" ht="26.25" customHeight="1" x14ac:dyDescent="0.25">
      <c r="B37" s="9"/>
      <c r="C37" s="34" t="s">
        <v>34</v>
      </c>
      <c r="D37" s="35"/>
      <c r="E37" s="28">
        <v>0</v>
      </c>
      <c r="F37" s="28">
        <v>300</v>
      </c>
      <c r="G37" s="29">
        <f>E37+F37</f>
        <v>300</v>
      </c>
      <c r="H37" s="28">
        <v>3.85</v>
      </c>
      <c r="I37" s="28">
        <v>3.85</v>
      </c>
      <c r="J37" s="29">
        <f>I37-E37</f>
        <v>3.85</v>
      </c>
      <c r="K37" s="1"/>
    </row>
    <row r="38" spans="2:11" ht="24.75" customHeight="1" x14ac:dyDescent="0.25">
      <c r="B38" s="9"/>
      <c r="C38" s="34" t="s">
        <v>22</v>
      </c>
      <c r="D38" s="35"/>
      <c r="E38" s="28">
        <v>0</v>
      </c>
      <c r="F38" s="28">
        <v>1358268</v>
      </c>
      <c r="G38" s="29">
        <f>E38+F38</f>
        <v>1358268</v>
      </c>
      <c r="H38" s="28">
        <v>893268</v>
      </c>
      <c r="I38" s="28">
        <v>893268</v>
      </c>
      <c r="J38" s="29">
        <f>I38-E38</f>
        <v>893268</v>
      </c>
      <c r="K38" s="1"/>
    </row>
    <row r="39" spans="2:11" ht="7.5" customHeight="1" x14ac:dyDescent="0.25">
      <c r="B39" s="54"/>
      <c r="C39" s="55"/>
      <c r="D39" s="56"/>
      <c r="E39" s="28"/>
      <c r="F39" s="28"/>
      <c r="G39" s="29"/>
      <c r="H39" s="28"/>
      <c r="I39" s="28"/>
      <c r="J39" s="29"/>
      <c r="K39" s="1"/>
    </row>
    <row r="40" spans="2:11" ht="14.25" customHeight="1" x14ac:dyDescent="0.25">
      <c r="B40" s="62" t="s">
        <v>23</v>
      </c>
      <c r="C40" s="63"/>
      <c r="D40" s="64"/>
      <c r="E40" s="30"/>
      <c r="F40" s="30"/>
      <c r="G40" s="30"/>
      <c r="H40" s="30"/>
      <c r="I40" s="30"/>
      <c r="J40" s="30"/>
      <c r="K40" s="1"/>
    </row>
    <row r="41" spans="2:11" x14ac:dyDescent="0.25">
      <c r="B41" s="9"/>
      <c r="C41" s="34" t="s">
        <v>23</v>
      </c>
      <c r="D41" s="35"/>
      <c r="E41" s="31">
        <f t="shared" ref="E41:J41" si="5">E42</f>
        <v>0</v>
      </c>
      <c r="F41" s="31">
        <f t="shared" si="5"/>
        <v>0</v>
      </c>
      <c r="G41" s="31">
        <f t="shared" si="5"/>
        <v>0</v>
      </c>
      <c r="H41" s="31">
        <f t="shared" si="5"/>
        <v>0</v>
      </c>
      <c r="I41" s="31">
        <f t="shared" si="5"/>
        <v>0</v>
      </c>
      <c r="J41" s="31">
        <f t="shared" si="5"/>
        <v>0</v>
      </c>
      <c r="K41" s="1"/>
    </row>
    <row r="42" spans="2:11" ht="3.75" customHeight="1" x14ac:dyDescent="0.25">
      <c r="B42" s="11"/>
      <c r="C42" s="12"/>
      <c r="D42" s="13"/>
      <c r="E42" s="28"/>
      <c r="F42" s="28"/>
      <c r="G42" s="29"/>
      <c r="H42" s="28"/>
      <c r="I42" s="28"/>
      <c r="J42" s="29"/>
      <c r="K42" s="1"/>
    </row>
    <row r="43" spans="2:11" ht="12" customHeight="1" x14ac:dyDescent="0.25">
      <c r="B43" s="14"/>
      <c r="C43" s="17" t="s">
        <v>24</v>
      </c>
      <c r="D43" s="18"/>
      <c r="E43" s="32">
        <f>SUM(E26:E41)</f>
        <v>50130000</v>
      </c>
      <c r="F43" s="32">
        <f t="shared" ref="F43:I43" si="6">SUM(F26:F41)</f>
        <v>2869568</v>
      </c>
      <c r="G43" s="32">
        <f t="shared" si="6"/>
        <v>52999568</v>
      </c>
      <c r="H43" s="32">
        <f t="shared" si="6"/>
        <v>25982850.280000001</v>
      </c>
      <c r="I43" s="32">
        <f t="shared" si="6"/>
        <v>25982850.280000001</v>
      </c>
      <c r="J43" s="57">
        <f>SUM(J25:J41)</f>
        <v>-24147149.719999999</v>
      </c>
      <c r="K43" s="1"/>
    </row>
    <row r="44" spans="2:11" ht="12.75" customHeight="1" x14ac:dyDescent="0.25">
      <c r="B44" s="15"/>
      <c r="C44" s="15"/>
      <c r="D44" s="15"/>
      <c r="E44" s="15"/>
      <c r="F44" s="15"/>
      <c r="G44" s="15"/>
      <c r="H44" s="59" t="s">
        <v>25</v>
      </c>
      <c r="I44" s="60"/>
      <c r="J44" s="58"/>
      <c r="K44" s="1"/>
    </row>
    <row r="45" spans="2:11" ht="9" customHeight="1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1"/>
    </row>
    <row r="46" spans="2:11" ht="12.75" customHeight="1" x14ac:dyDescent="0.25">
      <c r="B46" s="65" t="s">
        <v>36</v>
      </c>
      <c r="C46" s="65"/>
      <c r="D46" s="65"/>
      <c r="E46" s="65"/>
      <c r="F46" s="65"/>
      <c r="G46" s="65"/>
      <c r="H46" s="65"/>
      <c r="I46" s="65"/>
      <c r="J46" s="65"/>
      <c r="K46" s="1"/>
    </row>
    <row r="47" spans="2:11" ht="12" customHeight="1" x14ac:dyDescent="0.25">
      <c r="B47" s="66" t="s">
        <v>37</v>
      </c>
      <c r="C47" s="66"/>
      <c r="D47" s="66"/>
      <c r="E47" s="66"/>
      <c r="F47" s="66"/>
      <c r="G47" s="66"/>
      <c r="H47" s="66"/>
      <c r="I47" s="66"/>
      <c r="J47" s="66"/>
      <c r="K47" s="1"/>
    </row>
    <row r="48" spans="2:11" ht="33.75" customHeight="1" x14ac:dyDescent="0.25">
      <c r="B48" s="53" t="s">
        <v>38</v>
      </c>
      <c r="C48" s="53"/>
      <c r="D48" s="53"/>
      <c r="E48" s="53"/>
      <c r="F48" s="53"/>
      <c r="G48" s="53"/>
      <c r="H48" s="53"/>
      <c r="I48" s="53"/>
      <c r="J48" s="53"/>
      <c r="K48" s="16"/>
    </row>
  </sheetData>
  <mergeCells count="46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0.55118110236220474" bottom="0.35433070866141736" header="0" footer="0"/>
  <pageSetup scale="76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2022-08-09T21:53:48Z</cp:lastPrinted>
  <dcterms:created xsi:type="dcterms:W3CDTF">2018-10-31T21:40:06Z</dcterms:created>
  <dcterms:modified xsi:type="dcterms:W3CDTF">2022-08-09T22:29:00Z</dcterms:modified>
</cp:coreProperties>
</file>