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7455"/>
  </bookViews>
  <sheets>
    <sheet name="IP-4" sheetId="3" r:id="rId1"/>
  </sheets>
  <definedNames>
    <definedName name="_xlnm.Print_Titles" localSheetId="0">'IP-4'!$2:$8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1" i="3" l="1"/>
  <c r="H81" i="3" l="1"/>
  <c r="G81" i="3"/>
  <c r="I19" i="3"/>
  <c r="I25" i="3"/>
  <c r="I11" i="3"/>
  <c r="I15" i="3"/>
  <c r="I10" i="3"/>
  <c r="F53" i="3"/>
  <c r="F10" i="3"/>
  <c r="F11" i="3"/>
  <c r="F12" i="3"/>
  <c r="I12" i="3" s="1"/>
  <c r="F13" i="3"/>
  <c r="I13" i="3" s="1"/>
  <c r="F14" i="3"/>
  <c r="I14" i="3" s="1"/>
  <c r="F15" i="3"/>
  <c r="F16" i="3"/>
  <c r="I16" i="3" s="1"/>
  <c r="F17" i="3"/>
  <c r="F18" i="3"/>
  <c r="F19" i="3"/>
  <c r="F20" i="3"/>
  <c r="I20" i="3" s="1"/>
  <c r="F21" i="3"/>
  <c r="I21" i="3" s="1"/>
  <c r="F22" i="3"/>
  <c r="I22" i="3" s="1"/>
  <c r="F23" i="3"/>
  <c r="I23" i="3" s="1"/>
  <c r="F24" i="3"/>
  <c r="I24" i="3" s="1"/>
  <c r="F25" i="3"/>
  <c r="F26" i="3"/>
  <c r="I26" i="3" s="1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9" i="3"/>
  <c r="I9" i="3" s="1"/>
  <c r="E81" i="3" l="1"/>
  <c r="D81" i="3"/>
  <c r="I73" i="3"/>
  <c r="I48" i="3"/>
  <c r="I47" i="3"/>
  <c r="I46" i="3"/>
  <c r="I45" i="3"/>
  <c r="I44" i="3"/>
  <c r="I43" i="3"/>
  <c r="I33" i="3"/>
  <c r="I34" i="3"/>
  <c r="I35" i="3"/>
  <c r="I36" i="3"/>
  <c r="I31" i="3"/>
  <c r="I32" i="3"/>
  <c r="I29" i="3"/>
  <c r="I30" i="3"/>
  <c r="I27" i="3"/>
  <c r="I28" i="3"/>
  <c r="I17" i="3"/>
  <c r="I18" i="3"/>
  <c r="F81" i="3" l="1"/>
  <c r="I81" i="3" s="1"/>
</calcChain>
</file>

<file path=xl/sharedStrings.xml><?xml version="1.0" encoding="utf-8"?>
<sst xmlns="http://schemas.openxmlformats.org/spreadsheetml/2006/main" count="87" uniqueCount="87">
  <si>
    <t>Modificado</t>
  </si>
  <si>
    <t>Devengado</t>
  </si>
  <si>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</si>
  <si>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</si>
  <si>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</si>
  <si>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</si>
  <si>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</si>
  <si>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</si>
  <si>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</si>
  <si>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</si>
  <si>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</si>
  <si>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</si>
  <si>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</si>
  <si>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</si>
  <si>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</si>
  <si>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</si>
  <si>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</si>
  <si>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</si>
  <si>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</si>
  <si>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</si>
  <si>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</si>
  <si>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</si>
  <si>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</si>
  <si>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</si>
  <si>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</si>
  <si>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</si>
  <si>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</si>
  <si>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</si>
  <si>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</si>
  <si>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</si>
  <si>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</si>
  <si>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</si>
  <si>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</si>
  <si>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</si>
  <si>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</si>
  <si>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</si>
  <si>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</si>
  <si>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</si>
  <si>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</si>
  <si>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</si>
  <si>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</si>
  <si>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</si>
  <si>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</si>
  <si>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</si>
  <si>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</si>
  <si>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</si>
  <si>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</si>
  <si>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</si>
  <si>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</si>
  <si>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</si>
  <si>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</si>
  <si>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</si>
  <si>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</si>
  <si>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</si>
  <si>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</si>
  <si>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</si>
  <si>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</si>
  <si>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</si>
  <si>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</si>
  <si>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</si>
  <si>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</si>
  <si>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</si>
  <si>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</si>
  <si>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</si>
  <si>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</si>
  <si>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</si>
  <si>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</si>
  <si>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</si>
  <si>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</si>
  <si>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</si>
  <si>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</si>
  <si>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</si>
  <si>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</si>
  <si>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</si>
  <si>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</si>
  <si>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</si>
  <si>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</si>
  <si>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</si>
  <si>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</si>
  <si>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</si>
  <si>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</si>
  <si>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</si>
  <si>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</si>
  <si>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</si>
  <si>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</si>
  <si>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COMISION DE AGUA POTABLE Y ALCANTARRILLADO DE TAXCO</t>
  </si>
  <si>
    <t>Del 1° de enero al 30 de Septiembre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</si>
</sst>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$-80A]* #,##0.00_-;\-[$$-80A]* #,##0.00_-;_-[$$-80A]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rgb="FF000000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b/>
      <sz val="9"/>
      <color theme="1" tint="0.499984740745262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3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/>
    <xf numFmtId="0" fontId="9" fillId="0" borderId="0"/>
    <xf numFmtId="0" fontId="13" fillId="0" borderId="0"/>
    <xf numFmtId="0" fontId="1" fillId="0" borderId="0"/>
    <xf numFmtId="43" fontId="10" fillId="0" borderId="0" applyFont="0" applyFill="0" applyBorder="0" applyAlignment="0" applyProtection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7">
    <xf numFmtId="0" fontId="0" fillId="0" borderId="0" xfId="0"/>
    <xf numFmtId="1" fontId="5" fillId="2" borderId="5" xfId="3" applyNumberFormat="1" applyFont="1" applyFill="1" applyBorder="1" applyAlignment="1" applyProtection="1">
      <alignment horizontal="right"/>
      <protection locked="0"/>
    </xf>
    <xf numFmtId="1" fontId="6" fillId="2" borderId="14" xfId="3" applyNumberFormat="1" applyFont="1" applyFill="1" applyBorder="1" applyAlignment="1">
      <alignment horizontal="right"/>
    </xf>
    <xf numFmtId="0" fontId="3" fillId="0" borderId="4" xfId="2" applyFont="1" applyBorder="1" applyAlignment="1">
      <alignment horizontal="center" vertical="center" wrapText="1"/>
    </xf>
    <xf numFmtId="0" fontId="3" fillId="0" borderId="0" xfId="2" applyFont="1" applyBorder="1" applyAlignment="1">
      <alignment vertical="center" wrapText="1"/>
    </xf>
    <xf numFmtId="1" fontId="5" fillId="2" borderId="14" xfId="3" applyNumberFormat="1" applyFont="1" applyFill="1" applyBorder="1" applyAlignment="1" applyProtection="1">
      <alignment horizontal="right"/>
      <protection locked="0"/>
    </xf>
    <xf numFmtId="1" fontId="5" fillId="2" borderId="14" xfId="3" applyNumberFormat="1" applyFont="1" applyFill="1" applyBorder="1" applyAlignment="1">
      <alignment horizontal="right"/>
    </xf>
    <xf numFmtId="0" fontId="7" fillId="0" borderId="9" xfId="2" applyFont="1" applyBorder="1" applyAlignment="1">
      <alignment horizontal="justify" vertical="center" wrapText="1"/>
    </xf>
    <xf numFmtId="0" fontId="7" fillId="0" borderId="11" xfId="2" applyFont="1" applyBorder="1" applyAlignment="1">
      <alignment horizontal="justify" vertical="center" wrapText="1"/>
    </xf>
    <xf numFmtId="0" fontId="3" fillId="0" borderId="5" xfId="2" applyFont="1" applyBorder="1" applyAlignment="1">
      <alignment vertical="center" wrapText="1"/>
    </xf>
    <xf numFmtId="0" fontId="0" fillId="0" borderId="0" xfId="0" applyBorder="1"/>
    <xf numFmtId="1" fontId="5" fillId="2" borderId="15" xfId="3" applyNumberFormat="1" applyFont="1" applyFill="1" applyBorder="1" applyAlignment="1" applyProtection="1">
      <alignment horizontal="right"/>
      <protection locked="0"/>
    </xf>
    <xf numFmtId="1" fontId="5" fillId="2" borderId="15" xfId="3" applyNumberFormat="1" applyFont="1" applyFill="1" applyBorder="1" applyAlignment="1">
      <alignment horizontal="right"/>
    </xf>
    <xf numFmtId="0" fontId="3" fillId="0" borderId="16" xfId="2" applyFont="1" applyBorder="1" applyAlignment="1">
      <alignment vertical="center" wrapText="1"/>
    </xf>
    <xf numFmtId="0" fontId="0" fillId="0" borderId="4" xfId="0" applyBorder="1"/>
    <xf numFmtId="0" fontId="0" fillId="0" borderId="5" xfId="0" applyBorder="1"/>
    <xf numFmtId="0" fontId="3" fillId="0" borderId="17" xfId="2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3" fillId="0" borderId="19" xfId="2" applyFont="1" applyBorder="1" applyAlignment="1">
      <alignment horizontal="center" vertical="center" wrapText="1"/>
    </xf>
    <xf numFmtId="0" fontId="3" fillId="0" borderId="20" xfId="2" applyFont="1" applyBorder="1" applyAlignment="1">
      <alignment vertical="center" wrapText="1"/>
    </xf>
    <xf numFmtId="37" fontId="2" fillId="3" borderId="12" xfId="1" applyNumberFormat="1" applyFont="1" applyFill="1" applyBorder="1" applyAlignment="1" applyProtection="1">
      <alignment horizontal="center" vertical="center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37" fontId="15" fillId="3" borderId="12" xfId="1" applyNumberFormat="1" applyFont="1" applyFill="1" applyBorder="1" applyAlignment="1" applyProtection="1">
      <alignment horizontal="center"/>
    </xf>
    <xf numFmtId="44" fontId="6" fillId="2" borderId="14" xfId="22" applyFont="1" applyFill="1" applyBorder="1" applyAlignment="1">
      <alignment horizontal="right"/>
    </xf>
    <xf numFmtId="44" fontId="5" fillId="2" borderId="14" xfId="22" applyFont="1" applyFill="1" applyBorder="1" applyAlignment="1" applyProtection="1">
      <alignment horizontal="right"/>
      <protection locked="0"/>
    </xf>
    <xf numFmtId="44" fontId="5" fillId="2" borderId="14" xfId="22" applyFont="1" applyFill="1" applyBorder="1" applyAlignment="1">
      <alignment horizontal="right"/>
    </xf>
    <xf numFmtId="164" fontId="5" fillId="2" borderId="14" xfId="21" applyNumberFormat="1" applyFont="1" applyFill="1" applyBorder="1" applyAlignment="1">
      <alignment horizontal="right"/>
    </xf>
    <xf numFmtId="44" fontId="5" fillId="2" borderId="18" xfId="22" applyFont="1" applyFill="1" applyBorder="1" applyAlignment="1" applyProtection="1">
      <alignment horizontal="right"/>
      <protection locked="0"/>
    </xf>
    <xf numFmtId="44" fontId="5" fillId="2" borderId="18" xfId="22" applyFont="1" applyFill="1" applyBorder="1" applyAlignment="1">
      <alignment horizontal="right"/>
    </xf>
    <xf numFmtId="44" fontId="5" fillId="2" borderId="13" xfId="22" applyFont="1" applyFill="1" applyBorder="1" applyAlignment="1" applyProtection="1">
      <alignment horizontal="right"/>
      <protection locked="0"/>
    </xf>
    <xf numFmtId="44" fontId="5" fillId="2" borderId="13" xfId="22" applyFont="1" applyFill="1" applyBorder="1" applyAlignment="1">
      <alignment horizontal="right"/>
    </xf>
    <xf numFmtId="44" fontId="6" fillId="2" borderId="13" xfId="22" applyFont="1" applyFill="1" applyBorder="1" applyAlignment="1">
      <alignment horizontal="right"/>
    </xf>
    <xf numFmtId="44" fontId="7" fillId="2" borderId="14" xfId="22" applyFont="1" applyFill="1" applyBorder="1" applyAlignment="1">
      <alignment horizontal="right"/>
    </xf>
    <xf numFmtId="44" fontId="16" fillId="2" borderId="14" xfId="22" applyFont="1" applyFill="1" applyBorder="1" applyAlignment="1" applyProtection="1">
      <alignment horizontal="right"/>
      <protection locked="0"/>
    </xf>
    <xf numFmtId="44" fontId="17" fillId="2" borderId="14" xfId="22" applyFont="1" applyFill="1" applyBorder="1" applyAlignment="1" applyProtection="1">
      <alignment horizontal="right"/>
      <protection locked="0"/>
    </xf>
    <xf numFmtId="44" fontId="6" fillId="2" borderId="18" xfId="22" applyFont="1" applyFill="1" applyBorder="1" applyAlignment="1" applyProtection="1">
      <alignment horizontal="right"/>
      <protection locked="0"/>
    </xf>
    <xf numFmtId="37" fontId="2" fillId="3" borderId="1" xfId="1" applyNumberFormat="1" applyFont="1" applyFill="1" applyBorder="1" applyAlignment="1" applyProtection="1">
      <alignment horizontal="center"/>
    </xf>
    <xf numFmtId="37" fontId="2" fillId="3" borderId="2" xfId="1" applyNumberFormat="1" applyFont="1" applyFill="1" applyBorder="1" applyAlignment="1" applyProtection="1">
      <alignment horizontal="center"/>
    </xf>
    <xf numFmtId="37" fontId="2" fillId="3" borderId="3" xfId="1" applyNumberFormat="1" applyFont="1" applyFill="1" applyBorder="1" applyAlignment="1" applyProtection="1">
      <alignment horizontal="center"/>
    </xf>
    <xf numFmtId="37" fontId="2" fillId="3" borderId="4" xfId="1" applyNumberFormat="1" applyFont="1" applyFill="1" applyBorder="1" applyAlignment="1" applyProtection="1">
      <alignment horizontal="center"/>
    </xf>
    <xf numFmtId="37" fontId="2" fillId="3" borderId="0" xfId="1" applyNumberFormat="1" applyFont="1" applyFill="1" applyBorder="1" applyAlignment="1" applyProtection="1">
      <alignment horizontal="center"/>
    </xf>
    <xf numFmtId="37" fontId="2" fillId="3" borderId="5" xfId="1" applyNumberFormat="1" applyFont="1" applyFill="1" applyBorder="1" applyAlignment="1" applyProtection="1">
      <alignment horizontal="center"/>
    </xf>
    <xf numFmtId="37" fontId="2" fillId="3" borderId="6" xfId="1" applyNumberFormat="1" applyFont="1" applyFill="1" applyBorder="1" applyAlignment="1" applyProtection="1">
      <alignment horizontal="center"/>
    </xf>
    <xf numFmtId="37" fontId="2" fillId="3" borderId="7" xfId="1" applyNumberFormat="1" applyFont="1" applyFill="1" applyBorder="1" applyAlignment="1" applyProtection="1">
      <alignment horizontal="center"/>
    </xf>
    <xf numFmtId="37" fontId="2" fillId="3" borderId="8" xfId="1" applyNumberFormat="1" applyFont="1" applyFill="1" applyBorder="1" applyAlignment="1" applyProtection="1">
      <alignment horizontal="center"/>
    </xf>
    <xf numFmtId="37" fontId="2" fillId="3" borderId="1" xfId="1" applyNumberFormat="1" applyFont="1" applyFill="1" applyBorder="1" applyAlignment="1" applyProtection="1">
      <alignment horizontal="center" vertical="center" wrapText="1"/>
    </xf>
    <xf numFmtId="37" fontId="2" fillId="3" borderId="3" xfId="1" applyNumberFormat="1" applyFont="1" applyFill="1" applyBorder="1" applyAlignment="1" applyProtection="1">
      <alignment horizontal="center" vertical="center"/>
    </xf>
    <xf numFmtId="37" fontId="2" fillId="3" borderId="4" xfId="1" applyNumberFormat="1" applyFont="1" applyFill="1" applyBorder="1" applyAlignment="1" applyProtection="1">
      <alignment horizontal="center" vertical="center"/>
    </xf>
    <xf numFmtId="37" fontId="2" fillId="3" borderId="5" xfId="1" applyNumberFormat="1" applyFont="1" applyFill="1" applyBorder="1" applyAlignment="1" applyProtection="1">
      <alignment horizontal="center" vertical="center"/>
    </xf>
    <xf numFmtId="37" fontId="2" fillId="3" borderId="6" xfId="1" applyNumberFormat="1" applyFont="1" applyFill="1" applyBorder="1" applyAlignment="1" applyProtection="1">
      <alignment horizontal="center" vertical="center"/>
    </xf>
    <xf numFmtId="37" fontId="2" fillId="3" borderId="8" xfId="1" applyNumberFormat="1" applyFont="1" applyFill="1" applyBorder="1" applyAlignment="1" applyProtection="1">
      <alignment horizontal="center" vertical="center"/>
    </xf>
    <xf numFmtId="37" fontId="2" fillId="3" borderId="9" xfId="1" applyNumberFormat="1" applyFont="1" applyFill="1" applyBorder="1" applyAlignment="1" applyProtection="1">
      <alignment horizontal="center"/>
    </xf>
    <xf numFmtId="37" fontId="2" fillId="3" borderId="10" xfId="1" applyNumberFormat="1" applyFont="1" applyFill="1" applyBorder="1" applyAlignment="1" applyProtection="1">
      <alignment horizontal="center"/>
    </xf>
    <xf numFmtId="37" fontId="2" fillId="3" borderId="11" xfId="1" applyNumberFormat="1" applyFont="1" applyFill="1" applyBorder="1" applyAlignment="1" applyProtection="1">
      <alignment horizontal="center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0" fontId="8" fillId="0" borderId="4" xfId="2" applyFont="1" applyBorder="1" applyAlignment="1">
      <alignment horizontal="left" vertical="center" wrapText="1"/>
    </xf>
    <xf numFmtId="0" fontId="8" fillId="0" borderId="0" xfId="2" applyFont="1" applyBorder="1" applyAlignment="1">
      <alignment horizontal="left" vertical="center" wrapText="1"/>
    </xf>
  </cellXfs>
  <cellStyles count="23">
    <cellStyle name="Millares" xfId="21" builtinId="3"/>
    <cellStyle name="Millares 2 2" xfId="15"/>
    <cellStyle name="Millares 2 3" xfId="3"/>
    <cellStyle name="Millares 5" xfId="1"/>
    <cellStyle name="Moneda" xfId="22" builtinId="4"/>
    <cellStyle name="Moneda 2 2" xfId="9"/>
    <cellStyle name="Normal" xfId="0" builtinId="0"/>
    <cellStyle name="Normal 10" xfId="2"/>
    <cellStyle name="Normal 15" xfId="6"/>
    <cellStyle name="Normal 2" xfId="11"/>
    <cellStyle name="Normal 2 2" xfId="7"/>
    <cellStyle name="Normal 3" xfId="12"/>
    <cellStyle name="Normal 3 2" xfId="17"/>
    <cellStyle name="Normal 4" xfId="13"/>
    <cellStyle name="Normal 6 3 2 2" xfId="16"/>
    <cellStyle name="Normal 6 4" xfId="5"/>
    <cellStyle name="Normal 6 4 2" xfId="18"/>
    <cellStyle name="Normal 7 2" xfId="8"/>
    <cellStyle name="Normal 7 2 2" xfId="19"/>
    <cellStyle name="Normal 7 3 2" xfId="14"/>
    <cellStyle name="Normal 7 4" xfId="20"/>
    <cellStyle name="Normal 9 3" xfId="4"/>
    <cellStyle name="Porcentual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180974</xdr:colOff>
      <xdr:row>82</xdr:row>
      <xdr:rowOff>161925</xdr:rowOff>
    </xdr:from>
    <xdr:to>
      <xdr:col>2</xdr:col>
      <xdr:colOff>1285875</xdr:colOff>
      <xdr:row>88</xdr:row>
      <xdr:rowOff>180975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180974" y="18621375"/>
          <a:ext cx="1695451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Elaborado por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C.P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Auxiliar Contable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1295401</xdr:colOff>
      <xdr:row>82</xdr:row>
      <xdr:rowOff>171450</xdr:rowOff>
    </xdr:from>
    <xdr:to>
      <xdr:col>4</xdr:col>
      <xdr:colOff>142876</xdr:colOff>
      <xdr:row>88</xdr:row>
      <xdr:rowOff>116231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1885951" y="18630900"/>
          <a:ext cx="2095500" cy="1087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L.C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Lucia Herrera Sotelo 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Director Administrativo y Financiero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1</xdr:colOff>
      <xdr:row>82</xdr:row>
      <xdr:rowOff>161925</xdr:rowOff>
    </xdr:from>
    <xdr:to>
      <xdr:col>6</xdr:col>
      <xdr:colOff>219076</xdr:colOff>
      <xdr:row>88</xdr:row>
      <xdr:rowOff>148423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3838576" y="18621375"/>
          <a:ext cx="1981200" cy="11294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</a:t>
          </a:r>
        </a:p>
        <a:p>
          <a:pPr algn="ctr" rtl="1">
            <a:defRPr sz="1000"/>
          </a:pPr>
          <a:endParaRPr lang="es-MX" sz="900" b="1" i="0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C. Juan Carlos Embriz Avilez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Director General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209550</xdr:colOff>
      <xdr:row>82</xdr:row>
      <xdr:rowOff>171450</xdr:rowOff>
    </xdr:from>
    <xdr:to>
      <xdr:col>9</xdr:col>
      <xdr:colOff>20159</xdr:colOff>
      <xdr:row>88</xdr:row>
      <xdr:rowOff>57150</xdr:rowOff>
    </xdr:to>
    <xdr:sp macro="" textlink="">
      <xdr:nvSpPr>
        <xdr:cNvPr id="10" name="Text Box 8"/>
        <xdr:cNvSpPr txBox="1">
          <a:spLocks noChangeArrowheads="1"/>
        </xdr:cNvSpPr>
      </xdr:nvSpPr>
      <xdr:spPr bwMode="auto">
        <a:xfrm>
          <a:off x="5810250" y="18630900"/>
          <a:ext cx="2134709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Contralor Interno y/o Comisario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C.P Bulmaro Mundo Reyna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1"/>
  <sheetViews>
    <sheetView showGridLines="0" tabSelected="1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D79" sqref="D79"/>
    </sheetView>
  </sheetViews>
  <sheetFormatPr baseColWidth="10" defaultRowHeight="15" x14ac:dyDescent="0.25"/>
  <cols>
    <col min="1" max="1" width="3.42578125" customWidth="1"/>
    <col min="2" max="2" width="5.42578125" customWidth="1"/>
    <col min="3" max="3" width="37.140625" customWidth="1"/>
    <col min="4" max="4" width="15.28515625" customWidth="1"/>
    <col min="5" max="6" width="14.42578125" customWidth="1"/>
    <col min="7" max="7" width="14.7109375" customWidth="1"/>
    <col min="8" max="8" width="15.42578125" customWidth="1"/>
    <col min="9" max="9" width="14.5703125" customWidth="1"/>
  </cols>
  <sheetData>
    <row r="1" spans="2:9" x14ac:dyDescent="0.25">
      <c r="I1" s="17"/>
    </row>
    <row r="2" spans="2:9" x14ac:dyDescent="0.25">
      <c r="B2" s="36" t="s">
        <v>85</v>
      </c>
      <c r="C2" s="37"/>
      <c r="D2" s="37"/>
      <c r="E2" s="37"/>
      <c r="F2" s="37"/>
      <c r="G2" s="37"/>
      <c r="H2" s="37"/>
      <c r="I2" s="38"/>
    </row>
    <row r="3" spans="2:9" x14ac:dyDescent="0.25">
      <c r="B3" s="39" t="s">
        <v>2</v>
      </c>
      <c r="C3" s="40"/>
      <c r="D3" s="40"/>
      <c r="E3" s="40"/>
      <c r="F3" s="40"/>
      <c r="G3" s="40"/>
      <c r="H3" s="40"/>
      <c r="I3" s="41"/>
    </row>
    <row r="4" spans="2:9" x14ac:dyDescent="0.25">
      <c r="B4" s="39" t="s">
        <v>3</v>
      </c>
      <c r="C4" s="40"/>
      <c r="D4" s="40"/>
      <c r="E4" s="40"/>
      <c r="F4" s="40"/>
      <c r="G4" s="40"/>
      <c r="H4" s="40"/>
      <c r="I4" s="41"/>
    </row>
    <row r="5" spans="2:9" x14ac:dyDescent="0.25">
      <c r="B5" s="42" t="s">
        <v>86</v>
      </c>
      <c r="C5" s="43"/>
      <c r="D5" s="43"/>
      <c r="E5" s="43"/>
      <c r="F5" s="43"/>
      <c r="G5" s="43"/>
      <c r="H5" s="43"/>
      <c r="I5" s="44"/>
    </row>
    <row r="6" spans="2:9" x14ac:dyDescent="0.25">
      <c r="B6" s="45" t="s">
        <v>4</v>
      </c>
      <c r="C6" s="46"/>
      <c r="D6" s="51" t="s">
        <v>5</v>
      </c>
      <c r="E6" s="52"/>
      <c r="F6" s="52"/>
      <c r="G6" s="52"/>
      <c r="H6" s="53"/>
      <c r="I6" s="54" t="s">
        <v>6</v>
      </c>
    </row>
    <row r="7" spans="2:9" ht="24" x14ac:dyDescent="0.25">
      <c r="B7" s="47"/>
      <c r="C7" s="48"/>
      <c r="D7" s="20" t="s">
        <v>7</v>
      </c>
      <c r="E7" s="21" t="s">
        <v>8</v>
      </c>
      <c r="F7" s="20" t="s">
        <v>0</v>
      </c>
      <c r="G7" s="20" t="s">
        <v>1</v>
      </c>
      <c r="H7" s="20" t="s">
        <v>9</v>
      </c>
      <c r="I7" s="54"/>
    </row>
    <row r="8" spans="2:9" x14ac:dyDescent="0.25">
      <c r="B8" s="49"/>
      <c r="C8" s="50"/>
      <c r="D8" s="22">
        <v>1</v>
      </c>
      <c r="E8" s="22">
        <v>2</v>
      </c>
      <c r="F8" s="22" t="s">
        <v>10</v>
      </c>
      <c r="G8" s="22">
        <v>4</v>
      </c>
      <c r="H8" s="22">
        <v>5</v>
      </c>
      <c r="I8" s="22" t="s">
        <v>11</v>
      </c>
    </row>
    <row r="9" spans="2:9" ht="13.5" customHeight="1" x14ac:dyDescent="0.25">
      <c r="B9" s="55" t="s">
        <v>12</v>
      </c>
      <c r="C9" s="56"/>
      <c r="D9" s="23">
        <v>25480450</v>
      </c>
      <c r="E9" s="23">
        <v>703346</v>
      </c>
      <c r="F9" s="23">
        <f>D9+E9</f>
        <v>26183796</v>
      </c>
      <c r="G9" s="32">
        <v>18385025.859999999</v>
      </c>
      <c r="H9" s="23">
        <v>18111268.109999999</v>
      </c>
      <c r="I9" s="23">
        <f>F9-G9</f>
        <v>7798770.1400000006</v>
      </c>
    </row>
    <row r="10" spans="2:9" ht="25.5" customHeight="1" x14ac:dyDescent="0.25">
      <c r="B10" s="3"/>
      <c r="C10" s="4" t="s">
        <v>13</v>
      </c>
      <c r="D10" s="24">
        <v>11293590</v>
      </c>
      <c r="E10" s="24">
        <v>0</v>
      </c>
      <c r="F10" s="25">
        <f t="shared" ref="F10:F73" si="0">D10+E10</f>
        <v>11293590</v>
      </c>
      <c r="G10" s="24">
        <v>8158685</v>
      </c>
      <c r="H10" s="24">
        <v>8158685</v>
      </c>
      <c r="I10" s="25">
        <f>F10-G10</f>
        <v>3134905</v>
      </c>
    </row>
    <row r="11" spans="2:9" ht="25.5" customHeight="1" x14ac:dyDescent="0.25">
      <c r="B11" s="3"/>
      <c r="C11" s="4" t="s">
        <v>14</v>
      </c>
      <c r="D11" s="24">
        <v>3628220</v>
      </c>
      <c r="E11" s="24">
        <v>0</v>
      </c>
      <c r="F11" s="25">
        <f t="shared" si="0"/>
        <v>3628220</v>
      </c>
      <c r="G11" s="24">
        <v>2629462</v>
      </c>
      <c r="H11" s="24">
        <v>2629462</v>
      </c>
      <c r="I11" s="25">
        <f t="shared" ref="I11:I16" si="1">F11-G11</f>
        <v>998758</v>
      </c>
    </row>
    <row r="12" spans="2:9" ht="16.5" customHeight="1" x14ac:dyDescent="0.25">
      <c r="B12" s="3"/>
      <c r="C12" s="4" t="s">
        <v>15</v>
      </c>
      <c r="D12" s="24">
        <v>2873320</v>
      </c>
      <c r="E12" s="24">
        <v>11259</v>
      </c>
      <c r="F12" s="25">
        <f t="shared" si="0"/>
        <v>2884579</v>
      </c>
      <c r="G12" s="24">
        <v>1438246</v>
      </c>
      <c r="H12" s="24">
        <v>1438246</v>
      </c>
      <c r="I12" s="25">
        <f t="shared" si="1"/>
        <v>1446333</v>
      </c>
    </row>
    <row r="13" spans="2:9" ht="12.75" customHeight="1" x14ac:dyDescent="0.25">
      <c r="B13" s="3"/>
      <c r="C13" s="4" t="s">
        <v>16</v>
      </c>
      <c r="D13" s="24">
        <v>2467410</v>
      </c>
      <c r="E13" s="5">
        <v>0</v>
      </c>
      <c r="F13" s="25">
        <f t="shared" si="0"/>
        <v>2467410</v>
      </c>
      <c r="G13" s="24">
        <v>1950946.97</v>
      </c>
      <c r="H13" s="24">
        <v>1677189.22</v>
      </c>
      <c r="I13" s="25">
        <f t="shared" si="1"/>
        <v>516463.03</v>
      </c>
    </row>
    <row r="14" spans="2:9" ht="13.5" customHeight="1" x14ac:dyDescent="0.25">
      <c r="B14" s="3"/>
      <c r="C14" s="4" t="s">
        <v>17</v>
      </c>
      <c r="D14" s="24">
        <v>4204330</v>
      </c>
      <c r="E14" s="24">
        <v>543242</v>
      </c>
      <c r="F14" s="25">
        <f t="shared" si="0"/>
        <v>4747572</v>
      </c>
      <c r="G14" s="24">
        <v>3317268.89</v>
      </c>
      <c r="H14" s="24">
        <v>3317268.89</v>
      </c>
      <c r="I14" s="25">
        <f t="shared" si="1"/>
        <v>1430303.1099999999</v>
      </c>
    </row>
    <row r="15" spans="2:9" x14ac:dyDescent="0.25">
      <c r="B15" s="3"/>
      <c r="C15" s="4" t="s">
        <v>18</v>
      </c>
      <c r="D15" s="5">
        <v>0</v>
      </c>
      <c r="E15" s="5">
        <v>0</v>
      </c>
      <c r="F15" s="25">
        <f t="shared" si="0"/>
        <v>0</v>
      </c>
      <c r="G15" s="5">
        <v>0</v>
      </c>
      <c r="H15" s="5">
        <v>0</v>
      </c>
      <c r="I15" s="25">
        <f t="shared" si="1"/>
        <v>0</v>
      </c>
    </row>
    <row r="16" spans="2:9" ht="13.5" customHeight="1" x14ac:dyDescent="0.25">
      <c r="B16" s="3"/>
      <c r="C16" s="4" t="s">
        <v>19</v>
      </c>
      <c r="D16" s="24">
        <v>1013580</v>
      </c>
      <c r="E16" s="24">
        <v>148845</v>
      </c>
      <c r="F16" s="25">
        <f t="shared" si="0"/>
        <v>1162425</v>
      </c>
      <c r="G16" s="24">
        <v>890417</v>
      </c>
      <c r="H16" s="24">
        <v>890417</v>
      </c>
      <c r="I16" s="25">
        <f t="shared" si="1"/>
        <v>272008</v>
      </c>
    </row>
    <row r="17" spans="2:9" x14ac:dyDescent="0.25">
      <c r="B17" s="55" t="s">
        <v>20</v>
      </c>
      <c r="C17" s="56"/>
      <c r="D17" s="23">
        <v>2915430</v>
      </c>
      <c r="E17" s="23">
        <v>-163571</v>
      </c>
      <c r="F17" s="23">
        <f t="shared" si="0"/>
        <v>2751859</v>
      </c>
      <c r="G17" s="23">
        <v>2103098.04</v>
      </c>
      <c r="H17" s="23">
        <v>1861961.47</v>
      </c>
      <c r="I17" s="23">
        <f t="shared" ref="I17:I48" si="2">F17-G17</f>
        <v>648760.96</v>
      </c>
    </row>
    <row r="18" spans="2:9" ht="25.5" customHeight="1" x14ac:dyDescent="0.25">
      <c r="B18" s="3"/>
      <c r="C18" s="4" t="s">
        <v>21</v>
      </c>
      <c r="D18" s="24">
        <v>357510</v>
      </c>
      <c r="E18" s="24">
        <v>8325</v>
      </c>
      <c r="F18" s="25">
        <f t="shared" si="0"/>
        <v>365835</v>
      </c>
      <c r="G18" s="24">
        <v>312044.52</v>
      </c>
      <c r="H18" s="24">
        <v>304298.95</v>
      </c>
      <c r="I18" s="25">
        <f t="shared" si="2"/>
        <v>53790.479999999981</v>
      </c>
    </row>
    <row r="19" spans="2:9" ht="16.5" customHeight="1" x14ac:dyDescent="0.25">
      <c r="B19" s="3"/>
      <c r="C19" s="4" t="s">
        <v>22</v>
      </c>
      <c r="D19" s="24">
        <v>3910</v>
      </c>
      <c r="E19" s="24">
        <v>0</v>
      </c>
      <c r="F19" s="25">
        <f t="shared" si="0"/>
        <v>3910</v>
      </c>
      <c r="G19" s="24">
        <v>49.06</v>
      </c>
      <c r="H19" s="24">
        <v>49.06</v>
      </c>
      <c r="I19" s="25">
        <f t="shared" si="2"/>
        <v>3860.94</v>
      </c>
    </row>
    <row r="20" spans="2:9" ht="30" customHeight="1" x14ac:dyDescent="0.25">
      <c r="B20" s="3"/>
      <c r="C20" s="4" t="s">
        <v>23</v>
      </c>
      <c r="D20" s="24">
        <v>556550</v>
      </c>
      <c r="E20" s="24">
        <v>-451299</v>
      </c>
      <c r="F20" s="25">
        <f t="shared" si="0"/>
        <v>105251</v>
      </c>
      <c r="G20" s="24">
        <v>8250</v>
      </c>
      <c r="H20" s="24">
        <v>8250</v>
      </c>
      <c r="I20" s="25">
        <f t="shared" si="2"/>
        <v>97001</v>
      </c>
    </row>
    <row r="21" spans="2:9" ht="28.5" customHeight="1" x14ac:dyDescent="0.25">
      <c r="B21" s="3"/>
      <c r="C21" s="4" t="s">
        <v>24</v>
      </c>
      <c r="D21" s="24">
        <v>17700</v>
      </c>
      <c r="E21" s="24">
        <v>3290</v>
      </c>
      <c r="F21" s="25">
        <f t="shared" si="0"/>
        <v>20990</v>
      </c>
      <c r="G21" s="24">
        <v>7311.75</v>
      </c>
      <c r="H21" s="24">
        <v>7311.75</v>
      </c>
      <c r="I21" s="25">
        <f t="shared" si="2"/>
        <v>13678.25</v>
      </c>
    </row>
    <row r="22" spans="2:9" ht="25.5" customHeight="1" x14ac:dyDescent="0.25">
      <c r="B22" s="3"/>
      <c r="C22" s="4" t="s">
        <v>25</v>
      </c>
      <c r="D22" s="24">
        <v>1024180</v>
      </c>
      <c r="E22" s="24">
        <v>276082</v>
      </c>
      <c r="F22" s="25">
        <f t="shared" si="0"/>
        <v>1300262</v>
      </c>
      <c r="G22" s="24">
        <v>1300261.1599999999</v>
      </c>
      <c r="H22" s="24">
        <v>1066870.1599999999</v>
      </c>
      <c r="I22" s="25">
        <f t="shared" si="2"/>
        <v>0.84000000008381903</v>
      </c>
    </row>
    <row r="23" spans="2:9" ht="18" customHeight="1" x14ac:dyDescent="0.25">
      <c r="B23" s="3"/>
      <c r="C23" s="4" t="s">
        <v>26</v>
      </c>
      <c r="D23" s="24">
        <v>648560</v>
      </c>
      <c r="E23" s="24">
        <v>-4837</v>
      </c>
      <c r="F23" s="25">
        <f t="shared" si="0"/>
        <v>643723</v>
      </c>
      <c r="G23" s="24">
        <v>372291.66</v>
      </c>
      <c r="H23" s="24">
        <v>372291.66</v>
      </c>
      <c r="I23" s="25">
        <f t="shared" si="2"/>
        <v>271431.34000000003</v>
      </c>
    </row>
    <row r="24" spans="2:9" ht="23.25" customHeight="1" x14ac:dyDescent="0.25">
      <c r="B24" s="3"/>
      <c r="C24" s="4" t="s">
        <v>27</v>
      </c>
      <c r="D24" s="24">
        <v>168150</v>
      </c>
      <c r="E24" s="24">
        <v>10537</v>
      </c>
      <c r="F24" s="25">
        <f t="shared" si="0"/>
        <v>178687</v>
      </c>
      <c r="G24" s="24">
        <v>69643.31</v>
      </c>
      <c r="H24" s="24">
        <v>69643.31</v>
      </c>
      <c r="I24" s="25">
        <f t="shared" si="2"/>
        <v>109043.69</v>
      </c>
    </row>
    <row r="25" spans="2:9" ht="18" customHeight="1" x14ac:dyDescent="0.25">
      <c r="B25" s="3"/>
      <c r="C25" s="4" t="s">
        <v>28</v>
      </c>
      <c r="D25" s="5">
        <v>0</v>
      </c>
      <c r="E25" s="24">
        <v>0</v>
      </c>
      <c r="F25" s="25">
        <f t="shared" si="0"/>
        <v>0</v>
      </c>
      <c r="G25" s="5">
        <v>0</v>
      </c>
      <c r="H25" s="5">
        <v>0</v>
      </c>
      <c r="I25" s="25">
        <f t="shared" si="2"/>
        <v>0</v>
      </c>
    </row>
    <row r="26" spans="2:9" ht="24" customHeight="1" x14ac:dyDescent="0.25">
      <c r="B26" s="3"/>
      <c r="C26" s="4" t="s">
        <v>29</v>
      </c>
      <c r="D26" s="24">
        <v>138870</v>
      </c>
      <c r="E26" s="24">
        <v>-5669</v>
      </c>
      <c r="F26" s="23">
        <f t="shared" si="0"/>
        <v>133201</v>
      </c>
      <c r="G26" s="24">
        <v>33246.58</v>
      </c>
      <c r="H26" s="24">
        <v>33246.58</v>
      </c>
      <c r="I26" s="25">
        <f t="shared" si="2"/>
        <v>99954.42</v>
      </c>
    </row>
    <row r="27" spans="2:9" x14ac:dyDescent="0.25">
      <c r="B27" s="55" t="s">
        <v>30</v>
      </c>
      <c r="C27" s="56"/>
      <c r="D27" s="23">
        <v>20023990</v>
      </c>
      <c r="E27" s="34">
        <v>8530148.1699999999</v>
      </c>
      <c r="F27" s="23">
        <f t="shared" si="0"/>
        <v>28554138.170000002</v>
      </c>
      <c r="G27" s="23">
        <v>22151586.579999998</v>
      </c>
      <c r="H27" s="23">
        <v>12990420.539999999</v>
      </c>
      <c r="I27" s="23">
        <f t="shared" si="2"/>
        <v>6402551.5900000036</v>
      </c>
    </row>
    <row r="28" spans="2:9" ht="15.75" customHeight="1" x14ac:dyDescent="0.25">
      <c r="B28" s="3"/>
      <c r="C28" s="4" t="s">
        <v>31</v>
      </c>
      <c r="D28" s="24">
        <v>12737050</v>
      </c>
      <c r="E28" s="33">
        <v>-1573893</v>
      </c>
      <c r="F28" s="25">
        <f t="shared" si="0"/>
        <v>11163157</v>
      </c>
      <c r="G28" s="24">
        <v>8524595.9499999993</v>
      </c>
      <c r="H28" s="24">
        <v>4759650.1900000004</v>
      </c>
      <c r="I28" s="25">
        <f t="shared" si="2"/>
        <v>2638561.0500000007</v>
      </c>
    </row>
    <row r="29" spans="2:9" ht="15" customHeight="1" x14ac:dyDescent="0.25">
      <c r="B29" s="3"/>
      <c r="C29" s="4" t="s">
        <v>32</v>
      </c>
      <c r="D29" s="24">
        <v>1119710</v>
      </c>
      <c r="E29" s="24">
        <v>0</v>
      </c>
      <c r="F29" s="25">
        <f t="shared" si="0"/>
        <v>1119710</v>
      </c>
      <c r="G29" s="24">
        <v>384929</v>
      </c>
      <c r="H29" s="24">
        <v>228648</v>
      </c>
      <c r="I29" s="25">
        <f t="shared" si="2"/>
        <v>734781</v>
      </c>
    </row>
    <row r="30" spans="2:9" ht="24" customHeight="1" x14ac:dyDescent="0.25">
      <c r="B30" s="3"/>
      <c r="C30" s="4" t="s">
        <v>33</v>
      </c>
      <c r="D30" s="24">
        <v>239260</v>
      </c>
      <c r="E30" s="24">
        <v>1964648</v>
      </c>
      <c r="F30" s="25">
        <f t="shared" si="0"/>
        <v>2203908</v>
      </c>
      <c r="G30" s="24">
        <v>2116517.2400000002</v>
      </c>
      <c r="H30" s="24">
        <v>605717.24</v>
      </c>
      <c r="I30" s="25">
        <f t="shared" si="2"/>
        <v>87390.759999999776</v>
      </c>
    </row>
    <row r="31" spans="2:9" ht="25.5" customHeight="1" x14ac:dyDescent="0.25">
      <c r="B31" s="3"/>
      <c r="C31" s="4" t="s">
        <v>34</v>
      </c>
      <c r="D31" s="24">
        <v>720150</v>
      </c>
      <c r="E31" s="24">
        <v>77369</v>
      </c>
      <c r="F31" s="25">
        <f t="shared" si="0"/>
        <v>797519</v>
      </c>
      <c r="G31" s="24">
        <v>760118.29</v>
      </c>
      <c r="H31" s="24">
        <v>760118.29</v>
      </c>
      <c r="I31" s="25">
        <f t="shared" si="2"/>
        <v>37400.709999999963</v>
      </c>
    </row>
    <row r="32" spans="2:9" ht="26.25" customHeight="1" x14ac:dyDescent="0.25">
      <c r="B32" s="3"/>
      <c r="C32" s="4" t="s">
        <v>35</v>
      </c>
      <c r="D32" s="24">
        <v>2095090</v>
      </c>
      <c r="E32" s="24">
        <v>5403619.1699999999</v>
      </c>
      <c r="F32" s="25">
        <f t="shared" si="0"/>
        <v>7498709.1699999999</v>
      </c>
      <c r="G32" s="24">
        <v>5981923.7400000002</v>
      </c>
      <c r="H32" s="24">
        <v>2528732.46</v>
      </c>
      <c r="I32" s="25">
        <f t="shared" si="2"/>
        <v>1516785.4299999997</v>
      </c>
    </row>
    <row r="33" spans="1:12" ht="24" customHeight="1" x14ac:dyDescent="0.25">
      <c r="B33" s="3"/>
      <c r="C33" s="4" t="s">
        <v>36</v>
      </c>
      <c r="D33" s="24">
        <v>65050</v>
      </c>
      <c r="E33" s="24">
        <v>0</v>
      </c>
      <c r="F33" s="25">
        <f t="shared" si="0"/>
        <v>65050</v>
      </c>
      <c r="G33" s="24">
        <v>774.55</v>
      </c>
      <c r="H33" s="24">
        <v>7740.55</v>
      </c>
      <c r="I33" s="25">
        <f t="shared" si="2"/>
        <v>64275.45</v>
      </c>
    </row>
    <row r="34" spans="1:12" ht="16.5" customHeight="1" x14ac:dyDescent="0.25">
      <c r="B34" s="3"/>
      <c r="C34" s="4" t="s">
        <v>37</v>
      </c>
      <c r="D34" s="24">
        <v>187340</v>
      </c>
      <c r="E34" s="5">
        <v>0</v>
      </c>
      <c r="F34" s="25">
        <f t="shared" si="0"/>
        <v>187340</v>
      </c>
      <c r="G34" s="24">
        <v>90770.54</v>
      </c>
      <c r="H34" s="24">
        <v>90770.54</v>
      </c>
      <c r="I34" s="25">
        <f t="shared" si="2"/>
        <v>96569.46</v>
      </c>
    </row>
    <row r="35" spans="1:12" ht="15" customHeight="1" x14ac:dyDescent="0.25">
      <c r="B35" s="3"/>
      <c r="C35" s="4" t="s">
        <v>38</v>
      </c>
      <c r="D35" s="24">
        <v>70360</v>
      </c>
      <c r="E35" s="24">
        <v>0</v>
      </c>
      <c r="F35" s="25">
        <f t="shared" si="0"/>
        <v>70360</v>
      </c>
      <c r="G35" s="24">
        <v>8600.01</v>
      </c>
      <c r="H35" s="24">
        <v>8600.01</v>
      </c>
      <c r="I35" s="25">
        <f t="shared" si="2"/>
        <v>61759.99</v>
      </c>
    </row>
    <row r="36" spans="1:12" ht="15" customHeight="1" x14ac:dyDescent="0.25">
      <c r="B36" s="3"/>
      <c r="C36" s="4" t="s">
        <v>39</v>
      </c>
      <c r="D36" s="24">
        <v>2789980</v>
      </c>
      <c r="E36" s="24">
        <v>2658405</v>
      </c>
      <c r="F36" s="25">
        <f t="shared" si="0"/>
        <v>5448385</v>
      </c>
      <c r="G36" s="24">
        <v>4276391.26</v>
      </c>
      <c r="H36" s="24">
        <v>4000443.26</v>
      </c>
      <c r="I36" s="25">
        <f t="shared" si="2"/>
        <v>1171993.7400000002</v>
      </c>
    </row>
    <row r="37" spans="1:12" ht="24" customHeight="1" x14ac:dyDescent="0.25">
      <c r="B37" s="55" t="s">
        <v>40</v>
      </c>
      <c r="C37" s="56"/>
      <c r="D37" s="26">
        <v>0</v>
      </c>
      <c r="E37" s="25">
        <v>0</v>
      </c>
      <c r="F37" s="23">
        <f t="shared" si="0"/>
        <v>0</v>
      </c>
      <c r="G37" s="25">
        <v>0</v>
      </c>
      <c r="H37" s="25">
        <v>0</v>
      </c>
      <c r="I37" s="25">
        <v>0</v>
      </c>
    </row>
    <row r="38" spans="1:12" ht="27.75" customHeight="1" x14ac:dyDescent="0.25">
      <c r="B38" s="3"/>
      <c r="C38" s="4" t="s">
        <v>41</v>
      </c>
      <c r="D38" s="5">
        <v>0</v>
      </c>
      <c r="E38" s="5">
        <v>0</v>
      </c>
      <c r="F38" s="23">
        <f t="shared" si="0"/>
        <v>0</v>
      </c>
      <c r="G38" s="5">
        <v>0</v>
      </c>
      <c r="H38" s="5">
        <v>0</v>
      </c>
      <c r="I38" s="5">
        <v>0</v>
      </c>
    </row>
    <row r="39" spans="1:12" ht="14.25" customHeight="1" x14ac:dyDescent="0.25">
      <c r="B39" s="3"/>
      <c r="C39" s="4" t="s">
        <v>42</v>
      </c>
      <c r="D39" s="5">
        <v>0</v>
      </c>
      <c r="E39" s="5">
        <v>0</v>
      </c>
      <c r="F39" s="23">
        <f t="shared" si="0"/>
        <v>0</v>
      </c>
      <c r="G39" s="5">
        <v>0</v>
      </c>
      <c r="H39" s="5">
        <v>0</v>
      </c>
      <c r="I39" s="5">
        <v>0</v>
      </c>
    </row>
    <row r="40" spans="1:12" ht="15.75" customHeight="1" x14ac:dyDescent="0.25">
      <c r="B40" s="3"/>
      <c r="C40" s="4" t="s">
        <v>43</v>
      </c>
      <c r="D40" s="5">
        <v>0</v>
      </c>
      <c r="E40" s="5">
        <v>0</v>
      </c>
      <c r="F40" s="23">
        <f t="shared" si="0"/>
        <v>0</v>
      </c>
      <c r="G40" s="5">
        <v>0</v>
      </c>
      <c r="H40" s="5">
        <v>0</v>
      </c>
      <c r="I40" s="5">
        <v>0</v>
      </c>
    </row>
    <row r="41" spans="1:12" ht="14.25" customHeight="1" x14ac:dyDescent="0.25">
      <c r="B41" s="3"/>
      <c r="C41" s="4" t="s">
        <v>44</v>
      </c>
      <c r="D41" s="5">
        <v>0</v>
      </c>
      <c r="E41" s="5">
        <v>0</v>
      </c>
      <c r="F41" s="23">
        <f t="shared" si="0"/>
        <v>0</v>
      </c>
      <c r="G41" s="5">
        <v>0</v>
      </c>
      <c r="H41" s="5">
        <v>0</v>
      </c>
      <c r="I41" s="5">
        <v>0</v>
      </c>
    </row>
    <row r="42" spans="1:12" ht="16.5" customHeight="1" x14ac:dyDescent="0.25">
      <c r="B42" s="3"/>
      <c r="C42" s="4" t="s">
        <v>45</v>
      </c>
      <c r="D42" s="5">
        <v>0</v>
      </c>
      <c r="E42" s="5">
        <v>0</v>
      </c>
      <c r="F42" s="23">
        <f t="shared" si="0"/>
        <v>0</v>
      </c>
      <c r="G42" s="5">
        <v>0</v>
      </c>
      <c r="H42" s="5">
        <v>0</v>
      </c>
      <c r="I42" s="5">
        <v>0</v>
      </c>
    </row>
    <row r="43" spans="1:12" ht="25.5" customHeight="1" x14ac:dyDescent="0.25">
      <c r="B43" s="3"/>
      <c r="C43" s="4" t="s">
        <v>46</v>
      </c>
      <c r="D43" s="5">
        <v>0</v>
      </c>
      <c r="E43" s="5">
        <v>0</v>
      </c>
      <c r="F43" s="23">
        <f t="shared" si="0"/>
        <v>0</v>
      </c>
      <c r="G43" s="5">
        <v>0</v>
      </c>
      <c r="H43" s="5">
        <v>0</v>
      </c>
      <c r="I43" s="6">
        <f t="shared" si="2"/>
        <v>0</v>
      </c>
      <c r="L43" s="10"/>
    </row>
    <row r="44" spans="1:12" ht="15" customHeight="1" x14ac:dyDescent="0.25">
      <c r="B44" s="3"/>
      <c r="C44" s="4" t="s">
        <v>47</v>
      </c>
      <c r="D44" s="5">
        <v>0</v>
      </c>
      <c r="E44" s="5">
        <v>0</v>
      </c>
      <c r="F44" s="23">
        <f t="shared" si="0"/>
        <v>0</v>
      </c>
      <c r="G44" s="5">
        <v>0</v>
      </c>
      <c r="H44" s="5">
        <v>0</v>
      </c>
      <c r="I44" s="6">
        <f t="shared" si="2"/>
        <v>0</v>
      </c>
    </row>
    <row r="45" spans="1:12" x14ac:dyDescent="0.25">
      <c r="A45" s="15"/>
      <c r="B45" s="3"/>
      <c r="C45" s="9" t="s">
        <v>48</v>
      </c>
      <c r="D45" s="1">
        <v>0</v>
      </c>
      <c r="E45" s="5">
        <v>0</v>
      </c>
      <c r="F45" s="23">
        <f t="shared" si="0"/>
        <v>0</v>
      </c>
      <c r="G45" s="5">
        <v>0</v>
      </c>
      <c r="H45" s="5">
        <v>0</v>
      </c>
      <c r="I45" s="6">
        <f t="shared" si="2"/>
        <v>0</v>
      </c>
      <c r="J45" s="14"/>
    </row>
    <row r="46" spans="1:12" ht="15" customHeight="1" x14ac:dyDescent="0.25">
      <c r="B46" s="3"/>
      <c r="C46" s="9" t="s">
        <v>49</v>
      </c>
      <c r="D46" s="5">
        <v>0</v>
      </c>
      <c r="E46" s="5">
        <v>0</v>
      </c>
      <c r="F46" s="23">
        <f t="shared" si="0"/>
        <v>0</v>
      </c>
      <c r="G46" s="5">
        <v>0</v>
      </c>
      <c r="H46" s="5">
        <v>0</v>
      </c>
      <c r="I46" s="6">
        <f t="shared" si="2"/>
        <v>0</v>
      </c>
    </row>
    <row r="47" spans="1:12" x14ac:dyDescent="0.25">
      <c r="B47" s="55" t="s">
        <v>50</v>
      </c>
      <c r="C47" s="56"/>
      <c r="D47" s="23">
        <v>180130</v>
      </c>
      <c r="E47" s="23">
        <v>18619.830000000002</v>
      </c>
      <c r="F47" s="23">
        <f t="shared" si="0"/>
        <v>198749.83000000002</v>
      </c>
      <c r="G47" s="23">
        <v>92478.46</v>
      </c>
      <c r="H47" s="23">
        <v>92478.46</v>
      </c>
      <c r="I47" s="23">
        <f t="shared" si="2"/>
        <v>106271.37000000001</v>
      </c>
    </row>
    <row r="48" spans="1:12" ht="15" customHeight="1" x14ac:dyDescent="0.25">
      <c r="B48" s="3"/>
      <c r="C48" s="4" t="s">
        <v>51</v>
      </c>
      <c r="D48" s="24">
        <v>58810</v>
      </c>
      <c r="E48" s="24">
        <v>0</v>
      </c>
      <c r="F48" s="23">
        <f t="shared" si="0"/>
        <v>58810</v>
      </c>
      <c r="G48" s="24">
        <v>17999.14</v>
      </c>
      <c r="H48" s="24">
        <v>17999.14</v>
      </c>
      <c r="I48" s="25">
        <f t="shared" si="2"/>
        <v>40810.86</v>
      </c>
    </row>
    <row r="49" spans="2:15" ht="15" customHeight="1" x14ac:dyDescent="0.25">
      <c r="B49" s="3"/>
      <c r="C49" s="9" t="s">
        <v>52</v>
      </c>
      <c r="D49" s="5">
        <v>0</v>
      </c>
      <c r="E49" s="5">
        <v>0</v>
      </c>
      <c r="F49" s="23">
        <f t="shared" si="0"/>
        <v>0</v>
      </c>
      <c r="G49" s="5">
        <v>0</v>
      </c>
      <c r="H49" s="5">
        <v>0</v>
      </c>
      <c r="I49" s="6">
        <v>0</v>
      </c>
      <c r="O49" s="10"/>
    </row>
    <row r="50" spans="2:15" ht="15.75" customHeight="1" x14ac:dyDescent="0.25">
      <c r="B50" s="3"/>
      <c r="C50" s="9" t="s">
        <v>53</v>
      </c>
      <c r="D50" s="5">
        <v>0</v>
      </c>
      <c r="E50" s="5">
        <v>0</v>
      </c>
      <c r="F50" s="23">
        <f t="shared" si="0"/>
        <v>0</v>
      </c>
      <c r="G50" s="5">
        <v>0</v>
      </c>
      <c r="H50" s="5">
        <v>0</v>
      </c>
      <c r="I50" s="6">
        <v>0</v>
      </c>
      <c r="L50" s="10"/>
    </row>
    <row r="51" spans="2:15" ht="15" customHeight="1" x14ac:dyDescent="0.25">
      <c r="B51" s="3"/>
      <c r="C51" s="4" t="s">
        <v>54</v>
      </c>
      <c r="D51" s="5">
        <v>50520</v>
      </c>
      <c r="E51" s="5">
        <v>37239.660000000003</v>
      </c>
      <c r="F51" s="23">
        <f t="shared" si="0"/>
        <v>87759.66</v>
      </c>
      <c r="G51" s="5">
        <v>74479.320000000007</v>
      </c>
      <c r="H51" s="5">
        <v>74479.320000000007</v>
      </c>
      <c r="I51" s="6">
        <f>F51-G51</f>
        <v>13280.339999999997</v>
      </c>
    </row>
    <row r="52" spans="2:15" ht="18" customHeight="1" x14ac:dyDescent="0.25">
      <c r="B52" s="3"/>
      <c r="C52" s="4" t="s">
        <v>55</v>
      </c>
      <c r="D52" s="5">
        <v>0</v>
      </c>
      <c r="E52" s="5">
        <v>0</v>
      </c>
      <c r="F52" s="23">
        <f t="shared" si="0"/>
        <v>0</v>
      </c>
      <c r="G52" s="5">
        <v>0</v>
      </c>
      <c r="H52" s="5">
        <v>0</v>
      </c>
      <c r="I52" s="6">
        <v>0</v>
      </c>
    </row>
    <row r="53" spans="2:15" ht="15" customHeight="1" x14ac:dyDescent="0.25">
      <c r="B53" s="18"/>
      <c r="C53" s="19" t="s">
        <v>56</v>
      </c>
      <c r="D53" s="27">
        <v>10800</v>
      </c>
      <c r="E53" s="27">
        <v>0</v>
      </c>
      <c r="F53" s="35">
        <f>D53+E53</f>
        <v>10800</v>
      </c>
      <c r="G53" s="27">
        <v>0</v>
      </c>
      <c r="H53" s="27">
        <v>0</v>
      </c>
      <c r="I53" s="28">
        <v>10800</v>
      </c>
    </row>
    <row r="54" spans="2:15" ht="15" customHeight="1" x14ac:dyDescent="0.25">
      <c r="B54" s="16"/>
      <c r="C54" s="13" t="s">
        <v>57</v>
      </c>
      <c r="D54" s="11">
        <v>0</v>
      </c>
      <c r="E54" s="11">
        <v>0</v>
      </c>
      <c r="F54" s="23">
        <f t="shared" si="0"/>
        <v>0</v>
      </c>
      <c r="G54" s="5">
        <v>0</v>
      </c>
      <c r="H54" s="11">
        <v>0</v>
      </c>
      <c r="I54" s="12">
        <v>0</v>
      </c>
    </row>
    <row r="55" spans="2:15" ht="15" customHeight="1" x14ac:dyDescent="0.25">
      <c r="B55" s="3"/>
      <c r="C55" s="4" t="s">
        <v>58</v>
      </c>
      <c r="D55" s="5">
        <v>0</v>
      </c>
      <c r="E55" s="5">
        <v>0</v>
      </c>
      <c r="F55" s="23">
        <f t="shared" si="0"/>
        <v>0</v>
      </c>
      <c r="G55" s="5">
        <v>0</v>
      </c>
      <c r="H55" s="5">
        <v>0</v>
      </c>
      <c r="I55" s="6">
        <v>0</v>
      </c>
    </row>
    <row r="56" spans="2:15" x14ac:dyDescent="0.25">
      <c r="B56" s="3"/>
      <c r="C56" s="4" t="s">
        <v>59</v>
      </c>
      <c r="D56" s="5">
        <v>60000</v>
      </c>
      <c r="E56" s="5">
        <v>-18619.830000000002</v>
      </c>
      <c r="F56" s="23">
        <f t="shared" si="0"/>
        <v>41380.17</v>
      </c>
      <c r="G56" s="5">
        <v>0</v>
      </c>
      <c r="H56" s="5">
        <v>0</v>
      </c>
      <c r="I56" s="6">
        <v>41380.17</v>
      </c>
    </row>
    <row r="57" spans="2:15" x14ac:dyDescent="0.25">
      <c r="B57" s="55" t="s">
        <v>60</v>
      </c>
      <c r="C57" s="56"/>
      <c r="D57" s="2">
        <v>0</v>
      </c>
      <c r="E57" s="5">
        <v>0</v>
      </c>
      <c r="F57" s="23">
        <f t="shared" si="0"/>
        <v>0</v>
      </c>
      <c r="G57" s="5">
        <v>0</v>
      </c>
      <c r="H57" s="5">
        <v>0</v>
      </c>
      <c r="I57" s="6">
        <v>0</v>
      </c>
    </row>
    <row r="58" spans="2:15" ht="15.75" customHeight="1" x14ac:dyDescent="0.25">
      <c r="B58" s="3"/>
      <c r="C58" s="4" t="s">
        <v>61</v>
      </c>
      <c r="D58" s="5">
        <v>0</v>
      </c>
      <c r="E58" s="5">
        <v>0</v>
      </c>
      <c r="F58" s="23">
        <f t="shared" si="0"/>
        <v>0</v>
      </c>
      <c r="G58" s="5">
        <v>0</v>
      </c>
      <c r="H58" s="5">
        <v>0</v>
      </c>
      <c r="I58" s="6">
        <v>0</v>
      </c>
    </row>
    <row r="59" spans="2:15" ht="15" customHeight="1" x14ac:dyDescent="0.25">
      <c r="B59" s="3"/>
      <c r="C59" s="4" t="s">
        <v>62</v>
      </c>
      <c r="D59" s="5">
        <v>0</v>
      </c>
      <c r="E59" s="5">
        <v>0</v>
      </c>
      <c r="F59" s="23">
        <f t="shared" si="0"/>
        <v>0</v>
      </c>
      <c r="G59" s="5">
        <v>0</v>
      </c>
      <c r="H59" s="5">
        <v>0</v>
      </c>
      <c r="I59" s="6">
        <v>0</v>
      </c>
    </row>
    <row r="60" spans="2:15" ht="15" customHeight="1" x14ac:dyDescent="0.25">
      <c r="B60" s="3"/>
      <c r="C60" s="4" t="s">
        <v>63</v>
      </c>
      <c r="D60" s="5">
        <v>0</v>
      </c>
      <c r="E60" s="5">
        <v>0</v>
      </c>
      <c r="F60" s="23">
        <f t="shared" si="0"/>
        <v>0</v>
      </c>
      <c r="G60" s="5">
        <v>0</v>
      </c>
      <c r="H60" s="5">
        <v>0</v>
      </c>
      <c r="I60" s="6">
        <v>0</v>
      </c>
    </row>
    <row r="61" spans="2:15" x14ac:dyDescent="0.25">
      <c r="B61" s="55" t="s">
        <v>64</v>
      </c>
      <c r="C61" s="56"/>
      <c r="D61" s="2">
        <v>0</v>
      </c>
      <c r="E61" s="5">
        <v>0</v>
      </c>
      <c r="F61" s="23">
        <f t="shared" si="0"/>
        <v>0</v>
      </c>
      <c r="G61" s="5">
        <v>0</v>
      </c>
      <c r="H61" s="5">
        <v>0</v>
      </c>
      <c r="I61" s="6">
        <v>0</v>
      </c>
    </row>
    <row r="62" spans="2:15" ht="25.5" customHeight="1" x14ac:dyDescent="0.25">
      <c r="B62" s="3"/>
      <c r="C62" s="4" t="s">
        <v>65</v>
      </c>
      <c r="D62" s="5">
        <v>0</v>
      </c>
      <c r="E62" s="5">
        <v>0</v>
      </c>
      <c r="F62" s="23">
        <f t="shared" si="0"/>
        <v>0</v>
      </c>
      <c r="G62" s="5">
        <v>0</v>
      </c>
      <c r="H62" s="5">
        <v>0</v>
      </c>
      <c r="I62" s="6">
        <v>0</v>
      </c>
    </row>
    <row r="63" spans="2:15" ht="15.75" customHeight="1" x14ac:dyDescent="0.25">
      <c r="B63" s="3"/>
      <c r="C63" s="4" t="s">
        <v>66</v>
      </c>
      <c r="D63" s="5">
        <v>0</v>
      </c>
      <c r="E63" s="5">
        <v>0</v>
      </c>
      <c r="F63" s="23">
        <f t="shared" si="0"/>
        <v>0</v>
      </c>
      <c r="G63" s="5">
        <v>0</v>
      </c>
      <c r="H63" s="5">
        <v>0</v>
      </c>
      <c r="I63" s="6">
        <v>0</v>
      </c>
    </row>
    <row r="64" spans="2:15" ht="15.75" customHeight="1" x14ac:dyDescent="0.25">
      <c r="B64" s="3"/>
      <c r="C64" s="4" t="s">
        <v>67</v>
      </c>
      <c r="D64" s="5">
        <v>0</v>
      </c>
      <c r="E64" s="5">
        <v>0</v>
      </c>
      <c r="F64" s="23">
        <f t="shared" si="0"/>
        <v>0</v>
      </c>
      <c r="G64" s="5">
        <v>0</v>
      </c>
      <c r="H64" s="5">
        <v>0</v>
      </c>
      <c r="I64" s="6">
        <v>0</v>
      </c>
    </row>
    <row r="65" spans="2:9" ht="14.25" customHeight="1" x14ac:dyDescent="0.25">
      <c r="B65" s="3"/>
      <c r="C65" s="4" t="s">
        <v>68</v>
      </c>
      <c r="D65" s="5">
        <v>0</v>
      </c>
      <c r="E65" s="5">
        <v>0</v>
      </c>
      <c r="F65" s="23">
        <f t="shared" si="0"/>
        <v>0</v>
      </c>
      <c r="G65" s="5">
        <v>0</v>
      </c>
      <c r="H65" s="5">
        <v>0</v>
      </c>
      <c r="I65" s="6">
        <v>0</v>
      </c>
    </row>
    <row r="66" spans="2:9" ht="25.5" customHeight="1" x14ac:dyDescent="0.25">
      <c r="B66" s="3"/>
      <c r="C66" s="4" t="s">
        <v>69</v>
      </c>
      <c r="D66" s="5">
        <v>0</v>
      </c>
      <c r="E66" s="5">
        <v>0</v>
      </c>
      <c r="F66" s="23">
        <f t="shared" si="0"/>
        <v>0</v>
      </c>
      <c r="G66" s="5">
        <v>0</v>
      </c>
      <c r="H66" s="5">
        <v>0</v>
      </c>
      <c r="I66" s="6">
        <v>0</v>
      </c>
    </row>
    <row r="67" spans="2:9" ht="15.75" customHeight="1" x14ac:dyDescent="0.25">
      <c r="B67" s="3"/>
      <c r="C67" s="4" t="s">
        <v>70</v>
      </c>
      <c r="D67" s="5">
        <v>0</v>
      </c>
      <c r="E67" s="5">
        <v>0</v>
      </c>
      <c r="F67" s="23">
        <f t="shared" si="0"/>
        <v>0</v>
      </c>
      <c r="G67" s="5">
        <v>0</v>
      </c>
      <c r="H67" s="5">
        <v>0</v>
      </c>
      <c r="I67" s="6">
        <v>0</v>
      </c>
    </row>
    <row r="68" spans="2:9" ht="27" customHeight="1" x14ac:dyDescent="0.25">
      <c r="B68" s="3"/>
      <c r="C68" s="4" t="s">
        <v>71</v>
      </c>
      <c r="D68" s="5">
        <v>0</v>
      </c>
      <c r="E68" s="5">
        <v>0</v>
      </c>
      <c r="F68" s="23">
        <f t="shared" si="0"/>
        <v>0</v>
      </c>
      <c r="G68" s="5">
        <v>0</v>
      </c>
      <c r="H68" s="5">
        <v>0</v>
      </c>
      <c r="I68" s="6">
        <v>0</v>
      </c>
    </row>
    <row r="69" spans="2:9" x14ac:dyDescent="0.25">
      <c r="B69" s="55" t="s">
        <v>72</v>
      </c>
      <c r="C69" s="56"/>
      <c r="D69" s="2">
        <v>0</v>
      </c>
      <c r="E69" s="2">
        <v>0</v>
      </c>
      <c r="F69" s="23">
        <f t="shared" si="0"/>
        <v>0</v>
      </c>
      <c r="G69" s="5">
        <v>0</v>
      </c>
      <c r="H69" s="5">
        <v>0</v>
      </c>
      <c r="I69" s="6">
        <v>0</v>
      </c>
    </row>
    <row r="70" spans="2:9" ht="12.75" customHeight="1" x14ac:dyDescent="0.25">
      <c r="B70" s="3"/>
      <c r="C70" s="4" t="s">
        <v>73</v>
      </c>
      <c r="D70" s="5">
        <v>0</v>
      </c>
      <c r="E70" s="5">
        <v>0</v>
      </c>
      <c r="F70" s="23">
        <f t="shared" si="0"/>
        <v>0</v>
      </c>
      <c r="G70" s="5">
        <v>0</v>
      </c>
      <c r="H70" s="5">
        <v>0</v>
      </c>
      <c r="I70" s="6">
        <v>0</v>
      </c>
    </row>
    <row r="71" spans="2:9" x14ac:dyDescent="0.25">
      <c r="B71" s="3"/>
      <c r="C71" s="4" t="s">
        <v>74</v>
      </c>
      <c r="D71" s="5">
        <v>0</v>
      </c>
      <c r="E71" s="5">
        <v>0</v>
      </c>
      <c r="F71" s="23">
        <f t="shared" si="0"/>
        <v>0</v>
      </c>
      <c r="G71" s="5">
        <v>0</v>
      </c>
      <c r="H71" s="5">
        <v>0</v>
      </c>
      <c r="I71" s="6">
        <v>0</v>
      </c>
    </row>
    <row r="72" spans="2:9" x14ac:dyDescent="0.25">
      <c r="B72" s="3"/>
      <c r="C72" s="4" t="s">
        <v>75</v>
      </c>
      <c r="D72" s="5">
        <v>0</v>
      </c>
      <c r="E72" s="5">
        <v>0</v>
      </c>
      <c r="F72" s="23">
        <f t="shared" si="0"/>
        <v>0</v>
      </c>
      <c r="G72" s="5">
        <v>0</v>
      </c>
      <c r="H72" s="5">
        <v>0</v>
      </c>
      <c r="I72" s="6">
        <v>0</v>
      </c>
    </row>
    <row r="73" spans="2:9" x14ac:dyDescent="0.25">
      <c r="B73" s="55" t="s">
        <v>76</v>
      </c>
      <c r="C73" s="56"/>
      <c r="D73" s="23"/>
      <c r="E73" s="23">
        <v>0</v>
      </c>
      <c r="F73" s="23"/>
      <c r="G73" s="23"/>
      <c r="H73" s="23"/>
      <c r="I73" s="23">
        <f>F73-G73</f>
        <v>0</v>
      </c>
    </row>
    <row r="74" spans="2:9" ht="15.75" customHeight="1" x14ac:dyDescent="0.25">
      <c r="B74" s="3"/>
      <c r="C74" s="4" t="s">
        <v>77</v>
      </c>
      <c r="D74" s="5">
        <v>0</v>
      </c>
      <c r="E74" s="5">
        <v>0</v>
      </c>
      <c r="F74" s="6">
        <v>0</v>
      </c>
      <c r="G74" s="5">
        <v>0</v>
      </c>
      <c r="H74" s="5">
        <v>0</v>
      </c>
      <c r="I74" s="6">
        <v>0</v>
      </c>
    </row>
    <row r="75" spans="2:9" ht="15.75" customHeight="1" x14ac:dyDescent="0.25">
      <c r="B75" s="3"/>
      <c r="C75" s="4" t="s">
        <v>78</v>
      </c>
      <c r="D75" s="5">
        <v>0</v>
      </c>
      <c r="E75" s="5">
        <v>0</v>
      </c>
      <c r="F75" s="6">
        <v>0</v>
      </c>
      <c r="G75" s="5">
        <v>0</v>
      </c>
      <c r="H75" s="5">
        <v>0</v>
      </c>
      <c r="I75" s="6">
        <v>0</v>
      </c>
    </row>
    <row r="76" spans="2:9" ht="15.75" customHeight="1" x14ac:dyDescent="0.25">
      <c r="B76" s="3"/>
      <c r="C76" s="4" t="s">
        <v>79</v>
      </c>
      <c r="D76" s="5">
        <v>0</v>
      </c>
      <c r="E76" s="5">
        <v>0</v>
      </c>
      <c r="F76" s="6">
        <v>0</v>
      </c>
      <c r="G76" s="5">
        <v>0</v>
      </c>
      <c r="H76" s="5">
        <v>0</v>
      </c>
      <c r="I76" s="6">
        <v>0</v>
      </c>
    </row>
    <row r="77" spans="2:9" ht="15.75" customHeight="1" x14ac:dyDescent="0.25">
      <c r="B77" s="3"/>
      <c r="C77" s="4" t="s">
        <v>80</v>
      </c>
      <c r="D77" s="5">
        <v>0</v>
      </c>
      <c r="E77" s="5">
        <v>0</v>
      </c>
      <c r="F77" s="6">
        <v>0</v>
      </c>
      <c r="G77" s="5">
        <v>0</v>
      </c>
      <c r="H77" s="5">
        <v>0</v>
      </c>
      <c r="I77" s="6">
        <v>0</v>
      </c>
    </row>
    <row r="78" spans="2:9" ht="15.75" customHeight="1" x14ac:dyDescent="0.25">
      <c r="B78" s="3"/>
      <c r="C78" s="4" t="s">
        <v>81</v>
      </c>
      <c r="D78" s="5">
        <v>0</v>
      </c>
      <c r="E78" s="5">
        <v>0</v>
      </c>
      <c r="F78" s="6">
        <v>0</v>
      </c>
      <c r="G78" s="5">
        <v>0</v>
      </c>
      <c r="H78" s="5">
        <v>0</v>
      </c>
      <c r="I78" s="6">
        <v>0</v>
      </c>
    </row>
    <row r="79" spans="2:9" x14ac:dyDescent="0.25">
      <c r="B79" s="3"/>
      <c r="C79" s="4" t="s">
        <v>82</v>
      </c>
      <c r="D79" s="5">
        <v>0</v>
      </c>
      <c r="E79" s="5">
        <v>0</v>
      </c>
      <c r="F79" s="6">
        <v>0</v>
      </c>
      <c r="G79" s="5">
        <v>0</v>
      </c>
      <c r="H79" s="5">
        <v>0</v>
      </c>
      <c r="I79" s="6">
        <v>0</v>
      </c>
    </row>
    <row r="80" spans="2:9" ht="24" x14ac:dyDescent="0.25">
      <c r="B80" s="3"/>
      <c r="C80" s="4" t="s">
        <v>83</v>
      </c>
      <c r="D80" s="29"/>
      <c r="E80" s="29">
        <v>0</v>
      </c>
      <c r="F80" s="30"/>
      <c r="G80" s="29"/>
      <c r="H80" s="29"/>
      <c r="I80" s="30"/>
    </row>
    <row r="81" spans="2:9" x14ac:dyDescent="0.25">
      <c r="B81" s="7"/>
      <c r="C81" s="8" t="s">
        <v>84</v>
      </c>
      <c r="D81" s="31">
        <f>D9+D17+D37+D47+D57+D61+D73+D27</f>
        <v>48600000</v>
      </c>
      <c r="E81" s="31">
        <f>E9+E17+E27+E37+E47+E57+E61+E69+E73</f>
        <v>9088543</v>
      </c>
      <c r="F81" s="31">
        <f>D81+E81</f>
        <v>57688543</v>
      </c>
      <c r="G81" s="31">
        <f>G9+G17+G27+G37+G47+G73</f>
        <v>42732188.939999998</v>
      </c>
      <c r="H81" s="31">
        <f>H9+H17+H27+H37+H47+H73</f>
        <v>33056128.579999998</v>
      </c>
      <c r="I81" s="31">
        <f>F81-G81</f>
        <v>14956354.060000002</v>
      </c>
    </row>
  </sheetData>
  <mergeCells count="16">
    <mergeCell ref="B61:C61"/>
    <mergeCell ref="B69:C69"/>
    <mergeCell ref="B73:C73"/>
    <mergeCell ref="B9:C9"/>
    <mergeCell ref="B17:C17"/>
    <mergeCell ref="B27:C27"/>
    <mergeCell ref="B37:C37"/>
    <mergeCell ref="B47:C47"/>
    <mergeCell ref="B57:C57"/>
    <mergeCell ref="B2:I2"/>
    <mergeCell ref="B3:I3"/>
    <mergeCell ref="B4:I4"/>
    <mergeCell ref="B5:I5"/>
    <mergeCell ref="B6:C8"/>
    <mergeCell ref="D6:H6"/>
    <mergeCell ref="I6:I7"/>
  </mergeCells>
  <printOptions horizontalCentered="1"/>
  <pageMargins left="0.31496062992125984" right="0.31496062992125984" top="0.35433070866141736" bottom="0.35433070866141736" header="0" footer="0"/>
  <pageSetup scale="68" fitToHeight="0" orientation="portrait" r:id="rId1"/>
  <ignoredErrors>
    <ignoredError sqref="F53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IP-4</vt:lpstr>
      <vt:lpstr>'IP-4'!Títulos_a_imprimir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Servidor</cp:lastModifiedBy>
  <cp:lastPrinted>2023-01-30T20:02:52Z</cp:lastPrinted>
  <dcterms:created xsi:type="dcterms:W3CDTF">2018-10-31T21:40:06Z</dcterms:created>
  <dcterms:modified xsi:type="dcterms:W3CDTF">2023-03-16T16:11:37Z</dcterms:modified>
</cp:coreProperties>
</file>