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1760"/>
  </bookViews>
  <sheets>
    <sheet name="notas de desglose" sheetId="1" r:id="rId1"/>
  </sheets>
  <calcPr calcId="144525"/>
</workbook>
</file>

<file path=xl/calcChain.xml><?xml version="1.0" encoding="utf-8"?>
<calcChain xmlns="http://schemas.openxmlformats.org/spreadsheetml/2006/main">
  <c r="M282" i="1" l="1"/>
  <c r="M256" i="1"/>
  <c r="M184" i="1"/>
  <c r="J184" i="1"/>
  <c r="J120" i="1"/>
  <c r="K54" i="1"/>
  <c r="L611" i="1" l="1"/>
  <c r="L598" i="1"/>
  <c r="L586" i="1"/>
  <c r="L579" i="1"/>
  <c r="L592" i="1" s="1"/>
  <c r="L620" i="1" l="1"/>
  <c r="L498" i="1"/>
  <c r="L490" i="1"/>
  <c r="M480" i="1"/>
  <c r="M474" i="1"/>
  <c r="M467" i="1"/>
  <c r="L434" i="1"/>
  <c r="M344" i="1"/>
  <c r="M332" i="1"/>
  <c r="M304" i="1"/>
  <c r="M288" i="1"/>
  <c r="M272" i="1"/>
  <c r="M221" i="1"/>
  <c r="M210" i="1"/>
  <c r="L198" i="1"/>
  <c r="I198" i="1"/>
  <c r="M181" i="1"/>
  <c r="J181" i="1"/>
  <c r="M178" i="1"/>
  <c r="J178" i="1"/>
  <c r="N164" i="1"/>
  <c r="K164" i="1"/>
  <c r="J148" i="1"/>
  <c r="J139" i="1"/>
  <c r="J133" i="1"/>
  <c r="J93" i="1"/>
  <c r="M82" i="1"/>
  <c r="J82" i="1"/>
  <c r="K70" i="1"/>
  <c r="K62" i="1"/>
  <c r="K42" i="1"/>
  <c r="M29" i="1"/>
  <c r="J29" i="1"/>
  <c r="I530" i="1"/>
  <c r="L530" i="1"/>
  <c r="N506" i="1" l="1"/>
  <c r="N504" i="1"/>
  <c r="J185" i="1"/>
  <c r="N503" i="1"/>
  <c r="M185" i="1"/>
  <c r="N505" i="1"/>
</calcChain>
</file>

<file path=xl/sharedStrings.xml><?xml version="1.0" encoding="utf-8"?>
<sst xmlns="http://schemas.openxmlformats.org/spreadsheetml/2006/main" count="511" uniqueCount="402">
  <si>
    <t>COMISION DE AGUA POTABLE Y ALCANTARILLADO DE TAXCO</t>
  </si>
  <si>
    <t>Con el propósito de dar cumplimiento a los artículos 46 y 49 de la Ley General de Contabilidad Gubernamental, los entes públicos deberán acompañar notas a los estados financieros cuyos rubros así lo requieran teniendo presente los postulados de revelación suficiente e importancia relativa con la finalidad, que la información sea de mayor utilidad para los usuarios.
A continuación se presentan los tres tipos de notas que acompañan a los estados, a saber:</t>
  </si>
  <si>
    <t xml:space="preserve">a)   </t>
  </si>
  <si>
    <t>Notas de desglose;</t>
  </si>
  <si>
    <t xml:space="preserve">b)     </t>
  </si>
  <si>
    <t>Notas de memoria (cuentas de orden), y</t>
  </si>
  <si>
    <t xml:space="preserve">c)     </t>
  </si>
  <si>
    <t>Notas de gestión administrativa.</t>
  </si>
  <si>
    <t>a) NOTAS DE DESGLOSE</t>
  </si>
  <si>
    <r>
      <t xml:space="preserve">I)     </t>
    </r>
    <r>
      <rPr>
        <b/>
        <sz val="7"/>
        <rFont val="Times New Roman"/>
        <family val="1"/>
      </rPr>
      <t/>
    </r>
  </si>
  <si>
    <t>NOTAS AL ESTADO DE SITUACIÓN FINANCIERA</t>
  </si>
  <si>
    <t>Activo</t>
  </si>
  <si>
    <t>·</t>
  </si>
  <si>
    <t>Efectivo y Equivalentes</t>
  </si>
  <si>
    <t>A continuación se relacionan las cuentas que integran el rubro de efectivo y equivalentes:</t>
  </si>
  <si>
    <t>Concepto</t>
  </si>
  <si>
    <t>BANCOS/TESORERÍA</t>
  </si>
  <si>
    <t>INVERSIONES TEMPORALES (HASTA 3 MESES)</t>
  </si>
  <si>
    <t>FONDOS CON AFECTACIÓN ESPECÍFICA</t>
  </si>
  <si>
    <t>Suma</t>
  </si>
  <si>
    <t>Bancos/Tesorería</t>
  </si>
  <si>
    <t>Banco</t>
  </si>
  <si>
    <t>Importe</t>
  </si>
  <si>
    <t>BBVA BANCOMER SA</t>
  </si>
  <si>
    <t>BANAMEX SA</t>
  </si>
  <si>
    <t>HSBC MEXICO SA</t>
  </si>
  <si>
    <t>SANTANDER SA</t>
  </si>
  <si>
    <t>Inversiones Temporales</t>
  </si>
  <si>
    <t>Fondos con Afectación Específica</t>
  </si>
  <si>
    <t xml:space="preserve">Representan el monto de los fondos con afectación específica que deben financiar determinados gastos o actividades. </t>
  </si>
  <si>
    <t>Derechos a recibir Efectivo y Equivalentes y Bienes o Servicios a Recibir</t>
  </si>
  <si>
    <t>CUENTAS POR COBRAR A CORTO PLAZO</t>
  </si>
  <si>
    <t>DEUDORES DIVERSOS POR COBRAR A CORTO PLAZO</t>
  </si>
  <si>
    <t>OTROS DERECHOS A RECIBIR EFECTIVO O EQUIVALENTES A CORTO PLAZO</t>
  </si>
  <si>
    <t>Las Cuentas por Cobrar a Corto Plazo se integran por:</t>
  </si>
  <si>
    <t xml:space="preserve"> </t>
  </si>
  <si>
    <t>Deudores Diversos por Cobrar a Corto Plazo se Integran por:</t>
  </si>
  <si>
    <t>Otros Derechos a recibir Efectivo y Equivalentes a Corto Plazo se integra por:</t>
  </si>
  <si>
    <t>Derechos a recibir Bienes o Servicios</t>
  </si>
  <si>
    <t>Bienes Disponibles para su Transformación o Consumo (inventarios)</t>
  </si>
  <si>
    <t>Inversiones Financieras</t>
  </si>
  <si>
    <t>Bienes Muebles, Inmuebles e Intangibles</t>
  </si>
  <si>
    <t>Bienes Inmuebles, Infraestructura y Construcciones en Proceso</t>
  </si>
  <si>
    <t>Se integra de la siguiente manera:</t>
  </si>
  <si>
    <t>TERRENOS</t>
  </si>
  <si>
    <t>OTROS BIENES INMUEBLES</t>
  </si>
  <si>
    <t>Subtotal BIENES INMUEBLES, INFRAESTRUCTURA Y CONSTRUCCIONES EN PROCESO</t>
  </si>
  <si>
    <t>Bienes Muebles, Intangibles y Depreciaciones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</si>
  <si>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</si>
  <si>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</si>
  <si>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</si>
  <si>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</si>
  <si>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Subtotal BIENES MUEBLES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</si>
  <si>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</si>
  <si>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</si>
  <si>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</si>
  <si>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</si>
  <si>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</si>
  <si>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Activo Diferido</t>
  </si>
  <si>
    <t>Estimaciones y Deterioros</t>
  </si>
  <si>
    <t>Otros Activos</t>
  </si>
  <si>
    <t>Pasivo</t>
  </si>
  <si>
    <t>PASIVO CIRCULANTE</t>
  </si>
  <si>
    <t>PASIVO NO CIRCULANTE</t>
  </si>
  <si>
    <t>Suma de Pasivo</t>
  </si>
  <si>
    <t>Pasivo Circulante</t>
  </si>
  <si>
    <t>Destacan entre las principales partidas del Pasivo Circulante las siguientes:</t>
  </si>
  <si>
    <t>SERVICIOS PERSONALES POR PAGAR A CORTO PLAZO</t>
  </si>
  <si>
    <t>RETENCIONES Y CONTRIBUCIONES POR PAGAR A CORTO PLAZO</t>
  </si>
  <si>
    <t>INGRESOS POR CLASIFICAR</t>
  </si>
  <si>
    <t>PROVEEDORES POR PAGAR A CORTO PLAZO</t>
  </si>
  <si>
    <t>OTRAS CUENTAS POR PAGAR A CORTO PLAZO</t>
  </si>
  <si>
    <t>Servicios Personales por Pagar a Corto Plazo</t>
  </si>
  <si>
    <t>REMUNERACIONES POR PAGAR AL PERSONAL DE CARÁCTER PERMANENTE A CP</t>
  </si>
  <si>
    <t>REMUNERACIONES POR PAGAR AL PERSONAL DE CARÁCTER TRANSITORIO A CP</t>
  </si>
  <si>
    <t>REMUNERACIONES ADICIONALES Y ESPECIALES POR PAGAR A CP</t>
  </si>
  <si>
    <t>SEGURIDAD SOCIAL Y SEGUROS POR PAGAR A CP</t>
  </si>
  <si>
    <t>OTRAS PRESTACIONES SOCIALES Y ECONOCIMAS POR PAGAR A CP</t>
  </si>
  <si>
    <t>ESTIMULOS A SERVIDORES PUBLICOS POR PAGAR A CP</t>
  </si>
  <si>
    <t>Retenciones por Pagar a Corto Plazo</t>
  </si>
  <si>
    <t>Ingresos por Clasificar a Corto Plazo</t>
  </si>
  <si>
    <t>Proveedores por Pagar a Corto Plazo</t>
  </si>
  <si>
    <t>Pasivo No Circulante</t>
  </si>
  <si>
    <t>Destacan entre las principales partidas del Pasivo No Circulante las siguientes:</t>
  </si>
  <si>
    <t>Suma de Pasivos a Largo Plazo</t>
  </si>
  <si>
    <r>
      <t xml:space="preserve">II)    </t>
    </r>
    <r>
      <rPr>
        <b/>
        <sz val="7"/>
        <rFont val="Times New Roman"/>
        <family val="1"/>
      </rPr>
      <t/>
    </r>
  </si>
  <si>
    <t>NOTAS AL ESTADO DE ACTIVIDADES</t>
  </si>
  <si>
    <t>Ingresos de Gestión</t>
  </si>
  <si>
    <t>Cuenta</t>
  </si>
  <si>
    <t>Nombre de la Cuenta</t>
  </si>
  <si>
    <t>Monto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</si>
  <si>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</si>
  <si>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</si>
  <si>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</si>
  <si>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</si>
  <si>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</si>
  <si>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</si>
  <si>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</si>
  <si>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</si>
  <si>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</si>
  <si>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</si>
  <si>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</si>
  <si>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</si>
  <si>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</si>
  <si>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</si>
  <si>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</si>
  <si>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</si>
  <si>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</si>
  <si>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</si>
  <si>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</si>
  <si>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</si>
  <si>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</si>
  <si>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</si>
  <si>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</si>
  <si>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</si>
  <si>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</si>
  <si>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</si>
  <si>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</si>
  <si>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</si>
  <si>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</si>
  <si>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</si>
  <si>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</si>
  <si>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</si>
  <si>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</si>
  <si>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</si>
  <si>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</si>
  <si>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</si>
  <si>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</si>
  <si>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</si>
  <si>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</si>
  <si>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</si>
  <si>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</si>
  <si>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</si>
  <si>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</si>
  <si>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</si>
  <si>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</si>
  <si>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</si>
  <si>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</si>
  <si>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</si>
  <si>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</si>
  <si>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</si>
  <si>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</si>
  <si>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</si>
  <si>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</si>
  <si>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</si>
  <si>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</si>
  <si>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</si>
  <si>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</si>
  <si>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</si>
  <si>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OTROS INGRESOS FINANCIEROS</t>
  </si>
  <si>
    <t>SUMA</t>
  </si>
  <si>
    <t>Gastos y Otras Pérdidas:</t>
  </si>
  <si>
    <t>GASTOS DE FUNCIONAMIENTO</t>
  </si>
  <si>
    <t>INTERESES, COMISIONES Y OTROS GASTOS DE LA DEUDA PÚBLICA</t>
  </si>
  <si>
    <t>OTROS GASTOS Y PÉRDIDAS EXTRAORDINARIAS</t>
  </si>
  <si>
    <t>Suma de GASTOS Y OTRAS PÉRDIDAS</t>
  </si>
  <si>
    <t>A su vez se presentan aquellos rubros que en forma individual representan el 8.0% o más del total de los gastos:</t>
  </si>
  <si>
    <t>%</t>
  </si>
  <si>
    <t>REMUNERACIONES AL PERSONAL DE CARÁCTER PERMANENTE</t>
  </si>
  <si>
    <t xml:space="preserve">III)   </t>
  </si>
  <si>
    <t>NOTAS AL ESTADO DE VARIACIÓN EN LA HACIENDA PÚBLICA</t>
  </si>
  <si>
    <t>En el periodo que se informa no hubo variaciones al Patrimonio Contribuido</t>
  </si>
  <si>
    <t>En el periodo que se informa el patrimonio generado, procede de la recepción de las aportaciones ordinarias tanto por las entidades federativas y la Secretaría de Hacienda y Crédito Público, así como por la recepción de aportaciones extraordinarias tanto de entidades federativas y municipios.</t>
  </si>
  <si>
    <t xml:space="preserve">IV)   </t>
  </si>
  <si>
    <t>NOTAS AL ESTADO DE FLUJOS DE EFECTIVO</t>
  </si>
  <si>
    <t>Efectivo y equivalentes</t>
  </si>
  <si>
    <t>BANCOS/DEPENDENCIAS Y OTROS</t>
  </si>
  <si>
    <t>DEPÓSITOS DE FONDOS DE TERCEROS EN GARANTÍA Y/O ADMINISTRACIÓN</t>
  </si>
  <si>
    <t>Total de EFECTIVO Y EQUIVALENTES</t>
  </si>
  <si>
    <t>Adquisiciones de Bienes Muebles e Inmuebles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</si>
  <si>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</si>
  <si>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</si>
  <si>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</si>
  <si>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</si>
  <si>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</si>
  <si>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</si>
  <si>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</si>
  <si>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</si>
  <si>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</si>
  <si>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</si>
  <si>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</si>
  <si>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</si>
  <si>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</si>
  <si>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</si>
  <si>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</si>
  <si>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</si>
  <si>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Conciliacion de los Flujos de Efetivo Netos de las Actividades de Operación y la cuenta de Ahorro/Desahorro ante Rubros Extraordinarios</t>
  </si>
  <si>
    <r>
      <rPr>
        <b/>
        <sz val="9"/>
        <rFont val="Arial"/>
        <family val="2"/>
      </rPr>
      <t>Ahorro/Desahorro   antes   de   rubros Extraordinarios</t>
    </r>
  </si>
  <si>
    <t>Depreciación</t>
  </si>
  <si>
    <t>Amortización</t>
  </si>
  <si>
    <t>Incrementos en las provisiones</t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</si>
  <si>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</si>
  <si>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</si>
  <si>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Incremento en cuentas por cobrar</t>
  </si>
  <si>
    <t>Partidas extraordinarias</t>
  </si>
  <si>
    <t xml:space="preserve">V) </t>
  </si>
  <si>
    <t>CONCILIACIÓN ENTRE LOS INGRESOS PRESUPUESTARIOS Y CONTABLES, ASÍ COMO ENTRE LOS EGRESOS PRESUPUESTARIOS Y LOS GASTOS CONTABLES</t>
  </si>
  <si>
    <t>Conciliacion entre los Ingresos Presupuestarios y Contables</t>
  </si>
  <si>
    <t>1. Ingresos Presupuestarios</t>
  </si>
  <si>
    <t>2. Mas Ingresos contables no presupuestarios</t>
  </si>
  <si>
    <t>Incremento por variacion de Inventarios</t>
  </si>
  <si>
    <t>Disminucion del exceso de estimaciones por peridida o deterioro u absolescencia</t>
  </si>
  <si>
    <t>Disminucion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</si>
  <si>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</si>
  <si>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</si>
  <si>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</si>
  <si>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</si>
  <si>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de Capital</t>
  </si>
  <si>
    <t>Ingresos derivados de Financiamientos</t>
  </si>
  <si>
    <t>Otros Ingresos presupuestarios no contables</t>
  </si>
  <si>
    <t>4. Ingresos Contables (4=1+2-3)</t>
  </si>
  <si>
    <t>Conciliacion entre los Egresos Presupuestarios y Gastos Contables</t>
  </si>
  <si>
    <t>1. Egresos Presupuestarios</t>
  </si>
  <si>
    <t>2. Menos Egresos Presupuestarios no contables</t>
  </si>
  <si>
    <t>Mobiliario y Equipo de administracion</t>
  </si>
  <si>
    <t>Mobiliario y Equipo educacional y recreativo</t>
  </si>
  <si>
    <t>Vehiculos y Equipos de Transporte</t>
  </si>
  <si>
    <t>Maquinaria, otros equipos y Herramientas</t>
  </si>
  <si>
    <t>Bienes Inmuebles</t>
  </si>
  <si>
    <t>Activos Intangibles</t>
  </si>
  <si>
    <t>Acciones y participaciones de capital</t>
  </si>
  <si>
    <t>Provisiones para contingencias y otras erogaciones especiales</t>
  </si>
  <si>
    <t>Amortizacion de la deuda publica</t>
  </si>
  <si>
    <t>Adeudos de ejercicios anteriores (ADEFAS)</t>
  </si>
  <si>
    <t>Otros Egresos Presupuestarios no contables</t>
  </si>
  <si>
    <t>3. Mas Gastos Contables no Presupuestales</t>
  </si>
  <si>
    <t>Estimaciones depreciaciones deterioros absolescencia y amortizaciones</t>
  </si>
  <si>
    <t>Provisiones</t>
  </si>
  <si>
    <t>Disminucion de Inventarios</t>
  </si>
  <si>
    <t>Aumento por insuficiencia de estimaciones por perdida o deterioro u obsolescencia</t>
  </si>
  <si>
    <t>Aumento por insuficiencia de provisiones</t>
  </si>
  <si>
    <t>Otros gastos</t>
  </si>
  <si>
    <t>Otros gastos Contables no Presupuestales</t>
  </si>
  <si>
    <t>4. Gastos Contables (4=1-2+3)</t>
  </si>
  <si>
    <t>Bajo protesta de decir verdad declaramos que los Estados Financieros y sus notas, son razonablemente correctos y son responsabilidad del emisor.</t>
  </si>
  <si>
    <t>SERVICIOS BASICOS</t>
  </si>
  <si>
    <t>Isr Retenido por Salarios</t>
  </si>
  <si>
    <t>Isr Retenido por honorarios 10%</t>
  </si>
  <si>
    <t>Iva Retenido 2/3 Partes</t>
  </si>
  <si>
    <t>Isr Asimilados a Salarios</t>
  </si>
  <si>
    <t>Cuotas Obrero Patronales Imss</t>
  </si>
  <si>
    <t>Fonacot</t>
  </si>
  <si>
    <t>Rtencion del 5% al Millar</t>
  </si>
  <si>
    <t>Iva Causado</t>
  </si>
  <si>
    <t>Retencion Iva Fletes</t>
  </si>
  <si>
    <t>Impuesto sobre Nominas y otros que se deriven de una Relacion Laboral</t>
  </si>
  <si>
    <t>EFECTIVO</t>
  </si>
  <si>
    <t>Efectivo</t>
  </si>
  <si>
    <t>Representa el monto de efectivo disponible propiedad de CAPAT, los fondos de cajas y cajeros automaticos, su importe se integra por:</t>
  </si>
  <si>
    <t>Representa el monto de efectivo disponible propiedad de CAPAT, en instituciones bancarias, su importe se integra por:</t>
  </si>
  <si>
    <t>Representa el monto de efectivo invertido por CAPAT, la cual se efectúa a plazos que van de inversión a la vista hasta 90 días, su importe se integra por:</t>
  </si>
  <si>
    <t>(NO SE TIENEN INVERSIONES TEMPORALES)</t>
  </si>
  <si>
    <t>(NO SE TIENEN FONDOS DE AFECTACION ESPECIFICA)</t>
  </si>
  <si>
    <t>SERVICIO DOMESTICO</t>
  </si>
  <si>
    <t>SERVICIO DOMESTICO COMERCIAL</t>
  </si>
  <si>
    <t>SERVICIO COMERCIAL</t>
  </si>
  <si>
    <t>SERVICIO INDUSTRIAL</t>
  </si>
  <si>
    <t>COBRO IVA</t>
  </si>
  <si>
    <t>COBRO PROREDES</t>
  </si>
  <si>
    <t>SUBSIDIO PARA  EL EMPLEO</t>
  </si>
  <si>
    <t>IVA ACREDITABLE DEL MES</t>
  </si>
  <si>
    <t>SALDO A FAVOR 2012</t>
  </si>
  <si>
    <t>IVA PENDIENTE POR ACREDITAR</t>
  </si>
  <si>
    <t>IVA ACREDITABLE EJERCICIOS 2012</t>
  </si>
  <si>
    <t>IVA A FAVOR 2014</t>
  </si>
  <si>
    <t>3% ISH</t>
  </si>
  <si>
    <t>IVA A FAVOR 2017</t>
  </si>
  <si>
    <t>(NO SE TIENEN DERECHOS A RECIBIR BIENES O SERVISIOS)</t>
  </si>
  <si>
    <t>Otros Activos Circulantes (Depositos en Garantia)</t>
  </si>
  <si>
    <t>COMISION FEDERAL DE ELECTRICIDAD</t>
  </si>
  <si>
    <t>GRUPO DIAVAZ</t>
  </si>
  <si>
    <t>PLANTA POTABLIZADORA</t>
  </si>
  <si>
    <t>COMPUENLACES S DE RLMI</t>
  </si>
  <si>
    <t>CONSTRUCCIONES</t>
  </si>
  <si>
    <t>MUEBLES DE OFICINA Y ESTANTERIA</t>
  </si>
  <si>
    <t>EQUIPO DE COMPUTO Y DE TEC DE LA INFORMACION</t>
  </si>
  <si>
    <t>Suma Pasivo Circulante</t>
  </si>
  <si>
    <t xml:space="preserve">Suma </t>
  </si>
  <si>
    <t>MANUFACTURAS E IMPORTACIONES MULTICIERRE AG SA DE CV</t>
  </si>
  <si>
    <t>Otras cuentas por pagar a Corto Plazo (Acreedores Diversos)</t>
  </si>
  <si>
    <t>H AYUNTAMIENTO MUNICIPAL DE TAXCO</t>
  </si>
  <si>
    <t>NOE ORTIZ ROJAS</t>
  </si>
  <si>
    <t>DEPOSITOS PENDIENTES</t>
  </si>
  <si>
    <t>PROVEEDORES POR PAGAR A LARGO PLAZO</t>
  </si>
  <si>
    <t>OTROS PASIVOS DIFERIDOS A LARGO PLAZO</t>
  </si>
  <si>
    <t>Proveedores por Pagar a Largo Plazo</t>
  </si>
  <si>
    <t>HUGO ABEL GARCIA JUAREZ</t>
  </si>
  <si>
    <t>TODO IMPRESOS DE TAXCO</t>
  </si>
  <si>
    <t>PINTACOMEX SA DE CV</t>
  </si>
  <si>
    <t>ESTRATEGIA COMPUTACIONALES</t>
  </si>
  <si>
    <t>GABRIEL DIAZ MEJIA GLOBAL TONER</t>
  </si>
  <si>
    <t>OFFICE DEPOT DE MEXICO SA</t>
  </si>
  <si>
    <t>MATERIALES PARA LA CONSTRUCCION BURGOS</t>
  </si>
  <si>
    <t>ADRIAN AVILA HURTADO</t>
  </si>
  <si>
    <t>ALMACENES LA VENCEDORA SA DE CV</t>
  </si>
  <si>
    <t>VICENTE DIAZ MEJIA</t>
  </si>
  <si>
    <t>CONSTRUCTORA LEMATAX SA DE CV</t>
  </si>
  <si>
    <t>ROSALINDA MERCADO NAVA</t>
  </si>
  <si>
    <t>JOSE ALBERTO ARCE RODRIGUEZ</t>
  </si>
  <si>
    <t>BENJAMIN VILLASEÑOR CABRERA</t>
  </si>
  <si>
    <t>AMBAR NAOMI BAHENA GOMEZ</t>
  </si>
  <si>
    <t>CIMATAX SA DE CV</t>
  </si>
  <si>
    <t>YESENIA FIGUEROA CARRANZA</t>
  </si>
  <si>
    <t>CESAR ALEJANDRO MIRANDA ESTRADA</t>
  </si>
  <si>
    <t>FABIAN GARCIA MORENO</t>
  </si>
  <si>
    <t>VICTOR ALEJANDRO VIEYRA QUINTO</t>
  </si>
  <si>
    <t>RAYMUNDO GARCIA PACHECO</t>
  </si>
  <si>
    <t>JUAN FRANCISCO SGUENZA SERRANO</t>
  </si>
  <si>
    <t>YURIDIA PINEDA PABLO</t>
  </si>
  <si>
    <t>Otros Pasivos Diferidos a Largo Plazo</t>
  </si>
  <si>
    <t>RETENCIONES ADMON ANTERIOR ISR SALARIOS</t>
  </si>
  <si>
    <t>RETENCIONES ADMON ANTERIOR ISR SERVICIOS</t>
  </si>
  <si>
    <t>RET ADON ANTERIORES ISR ASIMILABLES</t>
  </si>
  <si>
    <t>RET ADMON ANTERIOR IVA RETENIDO</t>
  </si>
  <si>
    <t>IMSS ADMON ANTERIORES</t>
  </si>
  <si>
    <t>IVA A PAGAR ADMON ANTERIORES</t>
  </si>
  <si>
    <t>DIST DE CLORO ESMAH</t>
  </si>
  <si>
    <t>Derechos</t>
  </si>
  <si>
    <t>REZAGO SERVICIO DOMESTICO</t>
  </si>
  <si>
    <t>REZAGO SERVICIO DOM/COMERCIAL</t>
  </si>
  <si>
    <t>REZAGO SERVICIO COMERCIAL</t>
  </si>
  <si>
    <t>REZAGO SERVICIO INDISTRIAL</t>
  </si>
  <si>
    <t>INGRESOS 15% PROREDES</t>
  </si>
  <si>
    <t>INGRESOS 15 % ALCANTARILLADO Y SANEAMIENTO</t>
  </si>
  <si>
    <t>CONEXIÓN</t>
  </si>
  <si>
    <t>RECONEXION</t>
  </si>
  <si>
    <t>MEDIDORES</t>
  </si>
  <si>
    <t>Aprovechamientos de Tipo Corriente</t>
  </si>
  <si>
    <t>RECARGOS</t>
  </si>
  <si>
    <t>VARIOS</t>
  </si>
  <si>
    <t>Otros Ingresos Financieros</t>
  </si>
  <si>
    <t>DESCUENTOS DE NOMINA</t>
  </si>
  <si>
    <t>Gastos de Funcionamiento</t>
  </si>
  <si>
    <t>SERVICIOS PERSONALES</t>
  </si>
  <si>
    <t>MATERIALES Y SUMINISTROS</t>
  </si>
  <si>
    <t>SERVICIOS GENERALES</t>
  </si>
  <si>
    <t>SONIA ASTUDILLO DIAZ</t>
  </si>
  <si>
    <t>GERARDO VILLAREJO HERNANDEZ</t>
  </si>
  <si>
    <t>ROCIO OLMEDO ROMERO</t>
  </si>
  <si>
    <t>KIOSKO 1</t>
  </si>
  <si>
    <t>KIOSKO 2</t>
  </si>
  <si>
    <t>KIOSKO 3</t>
  </si>
  <si>
    <t>AL 30 DE SEPTIEMBRE DE 2019</t>
  </si>
  <si>
    <t>BANCO AZTECA SA</t>
  </si>
  <si>
    <t>FRANCISCO GUZMAN AVILA</t>
  </si>
  <si>
    <t>ALICIA FLORES ARROYO</t>
  </si>
  <si>
    <t>JONATHAN ASTUDILLO DIAZ</t>
  </si>
  <si>
    <t>PEDRO CONTRERAS RODRIGUEZ</t>
  </si>
  <si>
    <t>RAUL DELGADO BAHENA</t>
  </si>
  <si>
    <t>JUAN OLIBARES MILLAN</t>
  </si>
  <si>
    <t>JESSICA ORTIZ NAVA</t>
  </si>
  <si>
    <t>UBALDO BELTRAN BENAVIDES</t>
  </si>
  <si>
    <t>ALFREDO PEREZ GOMEZ</t>
  </si>
  <si>
    <t>MARISOL RUBI SANCHEZ VILLAREJO</t>
  </si>
  <si>
    <t>MARCO ANTONIO VALLADARES LINARES</t>
  </si>
  <si>
    <t>MA. DEL CARMEN LAGUNAS BELLO</t>
  </si>
  <si>
    <t>GALDINO HERNANDEZ DIAZ</t>
  </si>
  <si>
    <t>MARTHA ARENAS EGUILUZ</t>
  </si>
  <si>
    <t>JOSE DOMINGO OVIEDO VELAZQUEZ</t>
  </si>
  <si>
    <t>SANTIAGO AVILES SERRANO</t>
  </si>
  <si>
    <t>MIGUEL ANGEL SAREÑANA LABRA</t>
  </si>
  <si>
    <t>ROGELIO MIRANDA SOTELO</t>
  </si>
  <si>
    <t>JOSE DE LA LUZ AGUIÑAGA</t>
  </si>
  <si>
    <t>JOSE JUAN FELIPE RUBEN HERNANDEZ GONZALEZ</t>
  </si>
  <si>
    <t>MARIA GUADALUPE MATA PONCE</t>
  </si>
  <si>
    <t>ERICK ALFREDO PEREZ PEREZ</t>
  </si>
  <si>
    <t>DEPRECIACIÓN ACUMULADA DE CONSTRUCCIONES</t>
  </si>
  <si>
    <t>VICENTE GALINDO VIVEROS</t>
  </si>
  <si>
    <t>GRUPO DIAVAZ SAPI DE CV</t>
  </si>
  <si>
    <t>ARMANDO HERNANDEZ MARTINEZ</t>
  </si>
  <si>
    <t>TELEFONOS DE MEXICO SAB DE CV</t>
  </si>
  <si>
    <t>OFFICE DEPOT DE MEXICO SA DE CV</t>
  </si>
  <si>
    <t>ROSALINDA MARTINEZ VERGARA</t>
  </si>
  <si>
    <t>SISTEMAS EN EQUIPOS DE COPIADO SA DE CV</t>
  </si>
  <si>
    <t>DANIEL TAVIRA GARCIA</t>
  </si>
  <si>
    <t>BERNAVE ALVABERA BAHENA</t>
  </si>
  <si>
    <t>LABORATORIO Y ASESORIA EN CONTROL DE LA CONTAMINACION SA DE CV</t>
  </si>
  <si>
    <t>HARRYN PONCE ORNELAS</t>
  </si>
  <si>
    <t>CESAR RUBEN CASTREJON LOBATO</t>
  </si>
  <si>
    <t>CFE SUMINISTRADOR DE SERVICIOS BASICOS</t>
  </si>
  <si>
    <t>GABRIEL RIOS DIAZ</t>
  </si>
  <si>
    <t>ESTACION DE SERVICIO TAXCO SA DE CV</t>
  </si>
  <si>
    <t>JESSICA ISAURA CHAVEZ HERNANDEZ</t>
  </si>
  <si>
    <t>ANTONIO ARCE BAHENA</t>
  </si>
  <si>
    <t>GUIA EN CONSTRUCCION GLOBAL SA DE CV</t>
  </si>
  <si>
    <t>RUBEN ANTONIO CORDOVA DIAZ</t>
  </si>
  <si>
    <t>COMPUENLACES S DE RL DE CV</t>
  </si>
  <si>
    <t>KRUMAQ SA DE CV</t>
  </si>
  <si>
    <t>INMOBILIARIA LASI SA DE CV</t>
  </si>
  <si>
    <t>WRP MEXICO SAPI DE CV</t>
  </si>
  <si>
    <t>GRUPO UNION FERRETERO GUDSA S DE RL DE CV</t>
  </si>
  <si>
    <t>MERCEDES JUDITH MARTINEZ TAMAYO</t>
  </si>
  <si>
    <t>DRUNDRET SA DE CV</t>
  </si>
  <si>
    <t>Isr Retenido por Arrendamiento 10%</t>
  </si>
  <si>
    <t>JOSE LUIS CASTREJON OCAMPO</t>
  </si>
  <si>
    <t>PIPAS</t>
  </si>
  <si>
    <t>CONSTANCIA DE NO ADEUDO</t>
  </si>
  <si>
    <t>CAMBIO DE NOMBRE</t>
  </si>
  <si>
    <t>CAMBIO DE TOMA</t>
  </si>
  <si>
    <t>BAJA DE CONTRATO</t>
  </si>
  <si>
    <t>SERVICIOS DE INSTALACION REPARACION MANTENIMIENTO Y CONSERVACION</t>
  </si>
  <si>
    <t>OTROS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</si>
</sst>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#,###,###.00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b/>
      <sz val="7"/>
      <name val="Times New Roman"/>
      <family val="1"/>
    </font>
    <font>
      <b/>
      <sz val="10"/>
      <name val="Arial"/>
      <family val="2"/>
    </font>
    <font>
      <sz val="9"/>
      <color theme="1"/>
      <name val="Symbol"/>
      <family val="1"/>
      <charset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7"/>
      <color theme="1"/>
      <name val="Arial"/>
      <family val="2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214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left" vertical="top"/>
    </xf>
    <xf numFmtId="0" fontId="15" fillId="0" borderId="0" xfId="0" applyFont="1" applyAlignment="1"/>
    <xf numFmtId="0" fontId="3" fillId="0" borderId="0" xfId="0" applyFont="1" applyFill="1" applyBorder="1" applyAlignment="1">
      <alignment vertical="top" wrapText="1"/>
    </xf>
    <xf numFmtId="0" fontId="16" fillId="0" borderId="0" xfId="0" applyFont="1" applyAlignment="1"/>
    <xf numFmtId="0" fontId="15" fillId="0" borderId="0" xfId="0" applyFont="1"/>
    <xf numFmtId="0" fontId="17" fillId="0" borderId="0" xfId="0" applyFont="1" applyFill="1" applyBorder="1" applyAlignment="1">
      <alignment vertical="top" wrapText="1"/>
    </xf>
    <xf numFmtId="49" fontId="17" fillId="0" borderId="0" xfId="0" applyNumberFormat="1" applyFont="1" applyFill="1" applyBorder="1" applyAlignment="1">
      <alignment vertical="top" wrapText="1"/>
    </xf>
    <xf numFmtId="0" fontId="16" fillId="0" borderId="0" xfId="0" applyFont="1"/>
    <xf numFmtId="0" fontId="8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top"/>
    </xf>
    <xf numFmtId="0" fontId="16" fillId="0" borderId="0" xfId="0" applyFont="1" applyAlignment="1">
      <alignment vertical="center"/>
    </xf>
    <xf numFmtId="49" fontId="15" fillId="0" borderId="0" xfId="0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/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5" fillId="0" borderId="0" xfId="0" applyFont="1" applyAlignment="1">
      <alignment vertical="center"/>
    </xf>
    <xf numFmtId="0" fontId="5" fillId="0" borderId="0" xfId="0" applyFont="1" applyFill="1" applyBorder="1" applyAlignment="1">
      <alignment horizontal="left"/>
    </xf>
    <xf numFmtId="0" fontId="21" fillId="0" borderId="1" xfId="3" applyFont="1" applyBorder="1" applyAlignment="1">
      <alignment horizontal="center"/>
    </xf>
    <xf numFmtId="49" fontId="11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49" fontId="17" fillId="0" borderId="0" xfId="0" applyNumberFormat="1" applyFont="1" applyFill="1" applyBorder="1" applyAlignment="1">
      <alignment vertical="top"/>
    </xf>
    <xf numFmtId="0" fontId="22" fillId="3" borderId="1" xfId="0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center"/>
    </xf>
    <xf numFmtId="43" fontId="6" fillId="0" borderId="1" xfId="1" applyFont="1" applyFill="1" applyBorder="1" applyAlignment="1">
      <alignment horizontal="right" vertical="justify" wrapText="1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top"/>
    </xf>
    <xf numFmtId="0" fontId="21" fillId="0" borderId="0" xfId="4" applyFont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20" fillId="3" borderId="1" xfId="0" applyFont="1" applyFill="1" applyBorder="1" applyAlignment="1">
      <alignment horizontal="center"/>
    </xf>
    <xf numFmtId="49" fontId="15" fillId="0" borderId="2" xfId="0" applyNumberFormat="1" applyFont="1" applyBorder="1" applyAlignment="1"/>
    <xf numFmtId="49" fontId="15" fillId="0" borderId="3" xfId="0" applyNumberFormat="1" applyFont="1" applyBorder="1" applyAlignment="1"/>
    <xf numFmtId="49" fontId="15" fillId="0" borderId="4" xfId="0" applyNumberFormat="1" applyFont="1" applyBorder="1" applyAlignment="1"/>
    <xf numFmtId="0" fontId="15" fillId="0" borderId="0" xfId="0" applyFont="1" applyAlignment="1">
      <alignment horizontal="justify" vertical="justify" wrapText="1"/>
    </xf>
    <xf numFmtId="0" fontId="6" fillId="0" borderId="2" xfId="0" applyFont="1" applyFill="1" applyBorder="1" applyAlignment="1">
      <alignment horizontal="left" vertical="top"/>
    </xf>
    <xf numFmtId="0" fontId="20" fillId="3" borderId="1" xfId="3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justify" wrapText="1"/>
    </xf>
    <xf numFmtId="43" fontId="15" fillId="0" borderId="0" xfId="0" applyNumberFormat="1" applyFont="1" applyBorder="1" applyAlignment="1">
      <alignment horizontal="center" vertical="justify" wrapText="1"/>
    </xf>
    <xf numFmtId="49" fontId="16" fillId="0" borderId="0" xfId="0" applyNumberFormat="1" applyFont="1" applyFill="1" applyBorder="1" applyAlignment="1">
      <alignment horizontal="right"/>
    </xf>
    <xf numFmtId="44" fontId="16" fillId="0" borderId="0" xfId="2" applyFont="1" applyFill="1" applyBorder="1" applyAlignment="1"/>
    <xf numFmtId="0" fontId="21" fillId="0" borderId="1" xfId="3" applyFont="1" applyBorder="1" applyAlignment="1">
      <alignment horizontal="center" vertical="center"/>
    </xf>
    <xf numFmtId="0" fontId="15" fillId="0" borderId="0" xfId="0" applyFont="1" applyAlignment="1">
      <alignment horizontal="justify" vertical="justify" wrapText="1"/>
    </xf>
    <xf numFmtId="44" fontId="15" fillId="0" borderId="0" xfId="0" applyNumberFormat="1" applyFont="1" applyAlignment="1"/>
    <xf numFmtId="44" fontId="3" fillId="0" borderId="0" xfId="0" applyNumberFormat="1" applyFont="1" applyFill="1" applyBorder="1" applyAlignment="1">
      <alignment horizontal="left" vertical="top"/>
    </xf>
    <xf numFmtId="44" fontId="15" fillId="0" borderId="0" xfId="2" applyFont="1" applyBorder="1" applyAlignment="1">
      <alignment horizontal="center" vertical="justify" wrapText="1"/>
    </xf>
    <xf numFmtId="49" fontId="15" fillId="0" borderId="2" xfId="0" applyNumberFormat="1" applyFont="1" applyFill="1" applyBorder="1" applyAlignment="1"/>
    <xf numFmtId="49" fontId="15" fillId="0" borderId="3" xfId="0" applyNumberFormat="1" applyFont="1" applyFill="1" applyBorder="1" applyAlignment="1"/>
    <xf numFmtId="49" fontId="15" fillId="0" borderId="4" xfId="0" applyNumberFormat="1" applyFont="1" applyFill="1" applyBorder="1" applyAlignment="1"/>
    <xf numFmtId="44" fontId="15" fillId="0" borderId="2" xfId="2" applyFont="1" applyFill="1" applyBorder="1" applyAlignment="1"/>
    <xf numFmtId="44" fontId="15" fillId="0" borderId="3" xfId="2" applyFont="1" applyFill="1" applyBorder="1" applyAlignment="1"/>
    <xf numFmtId="44" fontId="15" fillId="0" borderId="4" xfId="2" applyFont="1" applyFill="1" applyBorder="1" applyAlignment="1"/>
    <xf numFmtId="9" fontId="15" fillId="0" borderId="2" xfId="0" applyNumberFormat="1" applyFont="1" applyFill="1" applyBorder="1" applyAlignment="1"/>
    <xf numFmtId="9" fontId="15" fillId="0" borderId="3" xfId="0" applyNumberFormat="1" applyFont="1" applyFill="1" applyBorder="1" applyAlignment="1"/>
    <xf numFmtId="9" fontId="15" fillId="0" borderId="4" xfId="0" applyNumberFormat="1" applyFont="1" applyFill="1" applyBorder="1" applyAlignment="1"/>
    <xf numFmtId="49" fontId="15" fillId="0" borderId="1" xfId="0" applyNumberFormat="1" applyFont="1" applyBorder="1" applyAlignment="1"/>
    <xf numFmtId="44" fontId="15" fillId="0" borderId="1" xfId="2" applyFont="1" applyBorder="1" applyAlignment="1"/>
    <xf numFmtId="49" fontId="15" fillId="0" borderId="1" xfId="0" applyNumberFormat="1" applyFont="1" applyFill="1" applyBorder="1" applyAlignment="1"/>
    <xf numFmtId="44" fontId="15" fillId="0" borderId="1" xfId="2" applyFont="1" applyFill="1" applyBorder="1" applyAlignment="1"/>
    <xf numFmtId="49" fontId="16" fillId="0" borderId="2" xfId="0" applyNumberFormat="1" applyFont="1" applyFill="1" applyBorder="1" applyAlignment="1">
      <alignment horizontal="right"/>
    </xf>
    <xf numFmtId="49" fontId="16" fillId="0" borderId="3" xfId="0" applyNumberFormat="1" applyFont="1" applyFill="1" applyBorder="1" applyAlignment="1">
      <alignment horizontal="right"/>
    </xf>
    <xf numFmtId="49" fontId="16" fillId="0" borderId="4" xfId="0" applyNumberFormat="1" applyFont="1" applyFill="1" applyBorder="1" applyAlignment="1">
      <alignment horizontal="right"/>
    </xf>
    <xf numFmtId="44" fontId="16" fillId="0" borderId="1" xfId="2" applyFont="1" applyFill="1" applyBorder="1" applyAlignment="1"/>
    <xf numFmtId="0" fontId="16" fillId="0" borderId="2" xfId="0" applyFont="1" applyFill="1" applyBorder="1" applyAlignment="1"/>
    <xf numFmtId="0" fontId="16" fillId="0" borderId="3" xfId="0" applyFont="1" applyFill="1" applyBorder="1" applyAlignment="1"/>
    <xf numFmtId="0" fontId="16" fillId="0" borderId="4" xfId="0" applyFont="1" applyFill="1" applyBorder="1" applyAlignment="1"/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1" xfId="0" applyFont="1" applyFill="1" applyBorder="1" applyAlignment="1"/>
    <xf numFmtId="49" fontId="16" fillId="0" borderId="2" xfId="0" applyNumberFormat="1" applyFont="1" applyFill="1" applyBorder="1" applyAlignment="1">
      <alignment horizontal="center"/>
    </xf>
    <xf numFmtId="49" fontId="16" fillId="0" borderId="3" xfId="0" applyNumberFormat="1" applyFont="1" applyFill="1" applyBorder="1" applyAlignment="1">
      <alignment horizontal="center"/>
    </xf>
    <xf numFmtId="49" fontId="16" fillId="0" borderId="4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44" fontId="21" fillId="0" borderId="1" xfId="2" applyFont="1" applyBorder="1" applyAlignment="1">
      <alignment horizontal="right"/>
    </xf>
    <xf numFmtId="0" fontId="11" fillId="0" borderId="2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21" fillId="0" borderId="2" xfId="3" applyFont="1" applyBorder="1" applyAlignment="1">
      <alignment horizontal="left"/>
    </xf>
    <xf numFmtId="0" fontId="21" fillId="0" borderId="3" xfId="3" applyFont="1" applyBorder="1" applyAlignment="1">
      <alignment horizontal="left"/>
    </xf>
    <xf numFmtId="0" fontId="21" fillId="0" borderId="4" xfId="3" applyFont="1" applyBorder="1" applyAlignment="1">
      <alignment horizontal="left"/>
    </xf>
    <xf numFmtId="0" fontId="20" fillId="3" borderId="1" xfId="3" applyFont="1" applyFill="1" applyBorder="1" applyAlignment="1">
      <alignment horizontal="center" vertical="center"/>
    </xf>
    <xf numFmtId="0" fontId="20" fillId="3" borderId="2" xfId="3" applyFont="1" applyFill="1" applyBorder="1" applyAlignment="1">
      <alignment horizontal="center" vertical="center"/>
    </xf>
    <xf numFmtId="0" fontId="20" fillId="3" borderId="4" xfId="3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23" fillId="0" borderId="2" xfId="0" applyNumberFormat="1" applyFont="1" applyFill="1" applyBorder="1" applyAlignment="1">
      <alignment horizontal="left"/>
    </xf>
    <xf numFmtId="49" fontId="23" fillId="0" borderId="3" xfId="0" applyNumberFormat="1" applyFont="1" applyFill="1" applyBorder="1" applyAlignment="1">
      <alignment horizontal="left"/>
    </xf>
    <xf numFmtId="49" fontId="23" fillId="0" borderId="4" xfId="0" applyNumberFormat="1" applyFont="1" applyFill="1" applyBorder="1" applyAlignment="1">
      <alignment horizontal="left"/>
    </xf>
    <xf numFmtId="0" fontId="16" fillId="0" borderId="2" xfId="0" applyFont="1" applyBorder="1" applyAlignment="1">
      <alignment horizontal="center" vertical="justify" wrapText="1"/>
    </xf>
    <xf numFmtId="0" fontId="16" fillId="0" borderId="3" xfId="0" applyFont="1" applyBorder="1" applyAlignment="1">
      <alignment horizontal="center" vertical="justify" wrapText="1"/>
    </xf>
    <xf numFmtId="0" fontId="16" fillId="0" borderId="4" xfId="0" applyFont="1" applyBorder="1" applyAlignment="1">
      <alignment horizontal="center" vertical="justify" wrapText="1"/>
    </xf>
    <xf numFmtId="49" fontId="21" fillId="0" borderId="2" xfId="0" applyNumberFormat="1" applyFont="1" applyFill="1" applyBorder="1" applyAlignment="1">
      <alignment horizontal="center"/>
    </xf>
    <xf numFmtId="49" fontId="21" fillId="0" borderId="3" xfId="0" applyNumberFormat="1" applyFont="1" applyFill="1" applyBorder="1" applyAlignment="1">
      <alignment horizontal="center"/>
    </xf>
    <xf numFmtId="49" fontId="21" fillId="0" borderId="4" xfId="0" applyNumberFormat="1" applyFont="1" applyFill="1" applyBorder="1" applyAlignment="1">
      <alignment horizontal="center"/>
    </xf>
    <xf numFmtId="44" fontId="15" fillId="0" borderId="2" xfId="2" applyFont="1" applyBorder="1" applyAlignment="1">
      <alignment horizontal="center" vertical="justify" wrapText="1"/>
    </xf>
    <xf numFmtId="44" fontId="15" fillId="0" borderId="3" xfId="2" applyFont="1" applyBorder="1" applyAlignment="1">
      <alignment horizontal="center" vertical="justify" wrapText="1"/>
    </xf>
    <xf numFmtId="44" fontId="15" fillId="0" borderId="4" xfId="2" applyFont="1" applyBorder="1" applyAlignment="1">
      <alignment horizontal="center" vertical="justify" wrapText="1"/>
    </xf>
    <xf numFmtId="0" fontId="15" fillId="0" borderId="2" xfId="0" applyFont="1" applyBorder="1" applyAlignment="1">
      <alignment horizontal="left" vertical="justify" wrapText="1"/>
    </xf>
    <xf numFmtId="0" fontId="15" fillId="0" borderId="3" xfId="0" applyFont="1" applyBorder="1" applyAlignment="1">
      <alignment horizontal="left" vertical="justify" wrapText="1"/>
    </xf>
    <xf numFmtId="0" fontId="15" fillId="0" borderId="4" xfId="0" applyFont="1" applyBorder="1" applyAlignment="1">
      <alignment horizontal="left" vertical="justify" wrapText="1"/>
    </xf>
    <xf numFmtId="44" fontId="15" fillId="0" borderId="2" xfId="2" applyFont="1" applyFill="1" applyBorder="1" applyAlignment="1">
      <alignment horizontal="right"/>
    </xf>
    <xf numFmtId="44" fontId="15" fillId="0" borderId="3" xfId="2" applyFont="1" applyFill="1" applyBorder="1" applyAlignment="1">
      <alignment horizontal="right"/>
    </xf>
    <xf numFmtId="44" fontId="15" fillId="0" borderId="4" xfId="2" applyFont="1" applyFill="1" applyBorder="1" applyAlignment="1">
      <alignment horizontal="right"/>
    </xf>
    <xf numFmtId="44" fontId="16" fillId="0" borderId="2" xfId="2" applyFont="1" applyFill="1" applyBorder="1" applyAlignment="1">
      <alignment horizontal="center"/>
    </xf>
    <xf numFmtId="44" fontId="16" fillId="0" borderId="3" xfId="2" applyFont="1" applyFill="1" applyBorder="1" applyAlignment="1">
      <alignment horizontal="center"/>
    </xf>
    <xf numFmtId="44" fontId="16" fillId="0" borderId="4" xfId="2" applyFont="1" applyFill="1" applyBorder="1" applyAlignment="1">
      <alignment horizontal="center"/>
    </xf>
    <xf numFmtId="49" fontId="15" fillId="0" borderId="2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43" fontId="6" fillId="0" borderId="2" xfId="1" applyFont="1" applyFill="1" applyBorder="1" applyAlignment="1">
      <alignment horizontal="center" vertical="top"/>
    </xf>
    <xf numFmtId="43" fontId="6" fillId="0" borderId="4" xfId="1" applyFont="1" applyFill="1" applyBorder="1" applyAlignment="1">
      <alignment horizontal="center" vertical="top"/>
    </xf>
    <xf numFmtId="165" fontId="6" fillId="0" borderId="2" xfId="1" applyNumberFormat="1" applyFont="1" applyFill="1" applyBorder="1" applyAlignment="1">
      <alignment horizontal="center" vertical="top"/>
    </xf>
    <xf numFmtId="165" fontId="6" fillId="0" borderId="4" xfId="1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3" fontId="6" fillId="0" borderId="2" xfId="0" applyNumberFormat="1" applyFont="1" applyFill="1" applyBorder="1" applyAlignment="1">
      <alignment horizontal="center" vertical="top"/>
    </xf>
    <xf numFmtId="0" fontId="21" fillId="0" borderId="0" xfId="4" applyFont="1" applyAlignment="1">
      <alignment horizontal="center" vertical="center" wrapText="1"/>
    </xf>
    <xf numFmtId="0" fontId="17" fillId="0" borderId="2" xfId="0" applyFont="1" applyFill="1" applyBorder="1" applyAlignment="1">
      <alignment vertical="top" wrapText="1"/>
    </xf>
    <xf numFmtId="0" fontId="17" fillId="0" borderId="3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2" fontId="17" fillId="0" borderId="2" xfId="0" applyNumberFormat="1" applyFont="1" applyFill="1" applyBorder="1" applyAlignment="1">
      <alignment horizontal="right" vertical="top" wrapText="1"/>
    </xf>
    <xf numFmtId="2" fontId="17" fillId="0" borderId="3" xfId="0" applyNumberFormat="1" applyFont="1" applyFill="1" applyBorder="1" applyAlignment="1">
      <alignment horizontal="right" vertical="top" wrapText="1"/>
    </xf>
    <xf numFmtId="2" fontId="17" fillId="0" borderId="4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justify"/>
    </xf>
    <xf numFmtId="0" fontId="3" fillId="0" borderId="5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2" fontId="17" fillId="0" borderId="5" xfId="0" applyNumberFormat="1" applyFont="1" applyFill="1" applyBorder="1" applyAlignment="1">
      <alignment horizontal="right" vertical="center" wrapText="1"/>
    </xf>
    <xf numFmtId="2" fontId="17" fillId="0" borderId="8" xfId="0" applyNumberFormat="1" applyFont="1" applyFill="1" applyBorder="1" applyAlignment="1">
      <alignment horizontal="right" vertical="center" wrapText="1"/>
    </xf>
    <xf numFmtId="2" fontId="17" fillId="0" borderId="9" xfId="0" applyNumberFormat="1" applyFont="1" applyFill="1" applyBorder="1" applyAlignment="1">
      <alignment horizontal="right" vertical="center" wrapText="1"/>
    </xf>
    <xf numFmtId="2" fontId="17" fillId="0" borderId="7" xfId="0" applyNumberFormat="1" applyFont="1" applyFill="1" applyBorder="1" applyAlignment="1">
      <alignment horizontal="right" vertical="center" wrapText="1"/>
    </xf>
    <xf numFmtId="2" fontId="17" fillId="0" borderId="10" xfId="0" applyNumberFormat="1" applyFont="1" applyFill="1" applyBorder="1" applyAlignment="1">
      <alignment horizontal="right" vertical="center" wrapText="1"/>
    </xf>
    <xf numFmtId="2" fontId="17" fillId="0" borderId="1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/>
    </xf>
    <xf numFmtId="43" fontId="6" fillId="0" borderId="2" xfId="1" applyFont="1" applyFill="1" applyBorder="1" applyAlignment="1">
      <alignment horizontal="center" vertical="justify" wrapText="1"/>
    </xf>
    <xf numFmtId="43" fontId="6" fillId="0" borderId="4" xfId="1" applyFont="1" applyFill="1" applyBorder="1" applyAlignment="1">
      <alignment horizontal="center" vertical="justify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2" fontId="11" fillId="0" borderId="2" xfId="0" applyNumberFormat="1" applyFont="1" applyFill="1" applyBorder="1" applyAlignment="1">
      <alignment horizontal="right" vertical="top" wrapText="1"/>
    </xf>
    <xf numFmtId="2" fontId="11" fillId="0" borderId="3" xfId="0" applyNumberFormat="1" applyFont="1" applyFill="1" applyBorder="1" applyAlignment="1">
      <alignment horizontal="right" vertical="top" wrapText="1"/>
    </xf>
    <xf numFmtId="2" fontId="11" fillId="0" borderId="4" xfId="0" applyNumberFormat="1" applyFont="1" applyFill="1" applyBorder="1" applyAlignment="1">
      <alignment horizontal="right" vertical="top" wrapText="1"/>
    </xf>
    <xf numFmtId="2" fontId="11" fillId="0" borderId="1" xfId="0" applyNumberFormat="1" applyFont="1" applyFill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right"/>
    </xf>
    <xf numFmtId="49" fontId="16" fillId="0" borderId="3" xfId="0" applyNumberFormat="1" applyFont="1" applyBorder="1" applyAlignment="1">
      <alignment horizontal="right"/>
    </xf>
    <xf numFmtId="49" fontId="16" fillId="0" borderId="4" xfId="0" applyNumberFormat="1" applyFont="1" applyBorder="1" applyAlignment="1">
      <alignment horizontal="right"/>
    </xf>
    <xf numFmtId="44" fontId="16" fillId="0" borderId="2" xfId="2" applyFont="1" applyBorder="1" applyAlignment="1"/>
    <xf numFmtId="44" fontId="16" fillId="0" borderId="3" xfId="2" applyFont="1" applyBorder="1" applyAlignment="1"/>
    <xf numFmtId="44" fontId="16" fillId="0" borderId="4" xfId="2" applyFont="1" applyBorder="1" applyAlignment="1"/>
    <xf numFmtId="0" fontId="20" fillId="3" borderId="2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15" fillId="0" borderId="2" xfId="0" applyNumberFormat="1" applyFont="1" applyBorder="1" applyAlignment="1"/>
    <xf numFmtId="49" fontId="15" fillId="0" borderId="3" xfId="0" applyNumberFormat="1" applyFont="1" applyBorder="1" applyAlignment="1"/>
    <xf numFmtId="49" fontId="15" fillId="0" borderId="4" xfId="0" applyNumberFormat="1" applyFont="1" applyBorder="1" applyAlignment="1"/>
    <xf numFmtId="4" fontId="15" fillId="0" borderId="2" xfId="0" applyNumberFormat="1" applyFont="1" applyBorder="1" applyAlignment="1"/>
    <xf numFmtId="4" fontId="15" fillId="0" borderId="3" xfId="0" applyNumberFormat="1" applyFont="1" applyBorder="1" applyAlignment="1"/>
    <xf numFmtId="4" fontId="15" fillId="0" borderId="4" xfId="0" applyNumberFormat="1" applyFont="1" applyBorder="1" applyAlignment="1"/>
    <xf numFmtId="164" fontId="15" fillId="0" borderId="2" xfId="0" applyNumberFormat="1" applyFont="1" applyBorder="1" applyAlignment="1"/>
    <xf numFmtId="164" fontId="15" fillId="0" borderId="3" xfId="0" applyNumberFormat="1" applyFont="1" applyBorder="1" applyAlignment="1"/>
    <xf numFmtId="164" fontId="15" fillId="0" borderId="4" xfId="0" applyNumberFormat="1" applyFont="1" applyBorder="1" applyAlignment="1"/>
    <xf numFmtId="0" fontId="15" fillId="0" borderId="0" xfId="0" applyFont="1" applyAlignment="1">
      <alignment horizontal="justify" vertical="justify" wrapText="1"/>
    </xf>
    <xf numFmtId="49" fontId="16" fillId="0" borderId="1" xfId="0" applyNumberFormat="1" applyFont="1" applyFill="1" applyBorder="1" applyAlignment="1">
      <alignment horizontal="right"/>
    </xf>
    <xf numFmtId="43" fontId="15" fillId="0" borderId="2" xfId="0" applyNumberFormat="1" applyFont="1" applyBorder="1" applyAlignment="1">
      <alignment horizontal="center" vertical="justify" wrapText="1"/>
    </xf>
    <xf numFmtId="0" fontId="15" fillId="0" borderId="3" xfId="0" applyFont="1" applyBorder="1" applyAlignment="1">
      <alignment horizontal="center" vertical="justify" wrapText="1"/>
    </xf>
    <xf numFmtId="0" fontId="15" fillId="0" borderId="4" xfId="0" applyFont="1" applyBorder="1" applyAlignment="1">
      <alignment horizontal="center" vertical="justify" wrapText="1"/>
    </xf>
    <xf numFmtId="0" fontId="16" fillId="0" borderId="2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44" fontId="16" fillId="0" borderId="2" xfId="2" applyFont="1" applyFill="1" applyBorder="1" applyAlignment="1">
      <alignment horizontal="right"/>
    </xf>
    <xf numFmtId="44" fontId="16" fillId="0" borderId="3" xfId="2" applyFont="1" applyFill="1" applyBorder="1" applyAlignment="1">
      <alignment horizontal="right"/>
    </xf>
    <xf numFmtId="44" fontId="16" fillId="0" borderId="4" xfId="2" applyFont="1" applyFill="1" applyBorder="1" applyAlignment="1">
      <alignment horizontal="right"/>
    </xf>
    <xf numFmtId="0" fontId="15" fillId="0" borderId="0" xfId="0" applyFont="1" applyAlignment="1">
      <alignment wrapText="1"/>
    </xf>
    <xf numFmtId="44" fontId="16" fillId="0" borderId="1" xfId="2" applyFont="1" applyFill="1" applyBorder="1" applyAlignment="1">
      <alignment horizontal="center"/>
    </xf>
    <xf numFmtId="44" fontId="16" fillId="0" borderId="2" xfId="2" applyFont="1" applyBorder="1" applyAlignment="1">
      <alignment horizontal="right"/>
    </xf>
    <xf numFmtId="44" fontId="16" fillId="0" borderId="3" xfId="2" applyFont="1" applyBorder="1" applyAlignment="1">
      <alignment horizontal="right"/>
    </xf>
    <xf numFmtId="44" fontId="16" fillId="0" borderId="4" xfId="2" applyFont="1" applyBorder="1" applyAlignment="1">
      <alignment horizontal="right"/>
    </xf>
    <xf numFmtId="44" fontId="16" fillId="0" borderId="1" xfId="2" applyFont="1" applyBorder="1" applyAlignment="1"/>
    <xf numFmtId="0" fontId="2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top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7"/>
  <sheetViews>
    <sheetView tabSelected="1" workbookViewId="0">
      <selection activeCell="Y23" sqref="Y23"/>
    </sheetView>
  </sheetViews>
  <sheetFormatPr baseColWidth="10" defaultColWidth="8" defaultRowHeight="12" x14ac:dyDescent="0.25"/>
  <cols>
    <col min="1" max="2" width="3.5703125" style="1" customWidth="1"/>
    <col min="3" max="3" width="5.42578125" style="1" customWidth="1"/>
    <col min="4" max="15" width="7.85546875" style="1" customWidth="1"/>
    <col min="16" max="16" width="12" style="1" bestFit="1" customWidth="1"/>
    <col min="17" max="17" width="8" style="1"/>
    <col min="18" max="18" width="12" style="1" bestFit="1" customWidth="1"/>
    <col min="19" max="16384" width="8" style="1"/>
  </cols>
  <sheetData>
    <row r="1" spans="1:16" ht="12.75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6" s="2" customFormat="1" ht="12.75" x14ac:dyDescent="0.2">
      <c r="A2" s="211" t="s">
        <v>342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4"/>
      <c r="B4" s="212" t="s">
        <v>1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</row>
    <row r="5" spans="1:16" x14ac:dyDescent="0.25">
      <c r="A5" s="4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</row>
    <row r="6" spans="1:16" x14ac:dyDescent="0.25">
      <c r="A6" s="4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</row>
    <row r="7" spans="1:16" x14ac:dyDescent="0.25">
      <c r="A7" s="4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</row>
    <row r="8" spans="1:16" x14ac:dyDescent="0.25">
      <c r="A8" s="4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16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4"/>
      <c r="B10" s="6" t="s">
        <v>2</v>
      </c>
      <c r="C10" s="7" t="s">
        <v>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4"/>
      <c r="B11" s="6" t="s">
        <v>4</v>
      </c>
      <c r="C11" s="7" t="s">
        <v>5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4"/>
      <c r="B12" s="6" t="s">
        <v>6</v>
      </c>
      <c r="C12" s="7" t="s">
        <v>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5">
      <c r="B13" s="9"/>
      <c r="C13" s="10"/>
    </row>
    <row r="14" spans="1:16" x14ac:dyDescent="0.25">
      <c r="A14" s="213" t="s">
        <v>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</row>
    <row r="15" spans="1:16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6" x14ac:dyDescent="0.25">
      <c r="B16" s="12" t="s">
        <v>9</v>
      </c>
      <c r="C16" s="12" t="s">
        <v>10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2.75" x14ac:dyDescent="0.25">
      <c r="A18" s="12"/>
      <c r="B18" s="13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2"/>
      <c r="B19" s="14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2">
      <c r="B20" s="15" t="s">
        <v>12</v>
      </c>
      <c r="C20" s="14" t="s">
        <v>13</v>
      </c>
    </row>
    <row r="21" spans="1:16" x14ac:dyDescent="0.2">
      <c r="B21" s="15"/>
      <c r="C21" s="14"/>
    </row>
    <row r="22" spans="1:16" x14ac:dyDescent="0.2">
      <c r="B22" s="16"/>
      <c r="C22" s="17" t="s">
        <v>14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25"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2">
      <c r="B24" s="16"/>
      <c r="C24" s="18"/>
      <c r="D24" s="91" t="s">
        <v>15</v>
      </c>
      <c r="E24" s="91"/>
      <c r="F24" s="91"/>
      <c r="G24" s="91"/>
      <c r="H24" s="91"/>
      <c r="I24" s="91"/>
      <c r="J24" s="113">
        <v>2019</v>
      </c>
      <c r="K24" s="113"/>
      <c r="L24" s="113"/>
      <c r="M24" s="113">
        <v>2018</v>
      </c>
      <c r="N24" s="113"/>
      <c r="O24" s="113"/>
    </row>
    <row r="25" spans="1:16" x14ac:dyDescent="0.2">
      <c r="B25" s="16"/>
      <c r="C25" s="18"/>
      <c r="D25" s="77" t="s">
        <v>246</v>
      </c>
      <c r="E25" s="77"/>
      <c r="F25" s="77"/>
      <c r="G25" s="77"/>
      <c r="H25" s="77"/>
      <c r="I25" s="77"/>
      <c r="J25" s="78">
        <v>54119</v>
      </c>
      <c r="K25" s="78"/>
      <c r="L25" s="78"/>
      <c r="M25" s="80">
        <v>9000</v>
      </c>
      <c r="N25" s="80"/>
      <c r="O25" s="80"/>
    </row>
    <row r="26" spans="1:16" x14ac:dyDescent="0.2">
      <c r="B26" s="16"/>
      <c r="C26" s="18"/>
      <c r="D26" s="77" t="s">
        <v>16</v>
      </c>
      <c r="E26" s="77"/>
      <c r="F26" s="77"/>
      <c r="G26" s="77"/>
      <c r="H26" s="77"/>
      <c r="I26" s="77"/>
      <c r="J26" s="78">
        <v>91137.44</v>
      </c>
      <c r="K26" s="78"/>
      <c r="L26" s="78"/>
      <c r="M26" s="78">
        <v>643552.38</v>
      </c>
      <c r="N26" s="78"/>
      <c r="O26" s="78"/>
    </row>
    <row r="27" spans="1:16" x14ac:dyDescent="0.2">
      <c r="B27" s="16"/>
      <c r="C27" s="18"/>
      <c r="D27" s="77" t="s">
        <v>17</v>
      </c>
      <c r="E27" s="77"/>
      <c r="F27" s="77"/>
      <c r="G27" s="77"/>
      <c r="H27" s="77"/>
      <c r="I27" s="77"/>
      <c r="J27" s="78">
        <v>0</v>
      </c>
      <c r="K27" s="78"/>
      <c r="L27" s="78"/>
      <c r="M27" s="78">
        <v>0</v>
      </c>
      <c r="N27" s="78"/>
      <c r="O27" s="78"/>
    </row>
    <row r="28" spans="1:16" x14ac:dyDescent="0.2">
      <c r="B28" s="16"/>
      <c r="C28" s="18"/>
      <c r="D28" s="77" t="s">
        <v>18</v>
      </c>
      <c r="E28" s="77"/>
      <c r="F28" s="77"/>
      <c r="G28" s="77"/>
      <c r="H28" s="77"/>
      <c r="I28" s="77"/>
      <c r="J28" s="78">
        <v>0</v>
      </c>
      <c r="K28" s="78"/>
      <c r="L28" s="78"/>
      <c r="M28" s="78">
        <v>0</v>
      </c>
      <c r="N28" s="78"/>
      <c r="O28" s="78"/>
    </row>
    <row r="29" spans="1:16" x14ac:dyDescent="0.2">
      <c r="B29" s="16"/>
      <c r="C29" s="18"/>
      <c r="D29" s="174" t="s">
        <v>19</v>
      </c>
      <c r="E29" s="175"/>
      <c r="F29" s="175"/>
      <c r="G29" s="175"/>
      <c r="H29" s="175"/>
      <c r="I29" s="176"/>
      <c r="J29" s="210">
        <f>SUM(J25:L28)</f>
        <v>145256.44</v>
      </c>
      <c r="K29" s="210"/>
      <c r="L29" s="210"/>
      <c r="M29" s="210">
        <f>SUM(M25:O28)</f>
        <v>652552.38</v>
      </c>
      <c r="N29" s="210"/>
      <c r="O29" s="210"/>
    </row>
    <row r="30" spans="1:16" x14ac:dyDescent="0.25">
      <c r="B30" s="16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B31" s="16"/>
      <c r="C31" s="19" t="s">
        <v>247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B32" s="16"/>
      <c r="C32" s="19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2:16" x14ac:dyDescent="0.2">
      <c r="B33" s="16"/>
      <c r="C33" s="20" t="s">
        <v>248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2:16" x14ac:dyDescent="0.25">
      <c r="B34" s="16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2:16" x14ac:dyDescent="0.2">
      <c r="B35" s="16"/>
      <c r="C35" s="18"/>
      <c r="D35" s="18"/>
      <c r="E35" s="18"/>
      <c r="F35" s="91" t="s">
        <v>21</v>
      </c>
      <c r="G35" s="91"/>
      <c r="H35" s="91"/>
      <c r="I35" s="91"/>
      <c r="J35" s="91"/>
      <c r="K35" s="113" t="s">
        <v>22</v>
      </c>
      <c r="L35" s="113"/>
      <c r="M35" s="113"/>
      <c r="O35" s="18"/>
      <c r="P35" s="18"/>
    </row>
    <row r="36" spans="2:16" x14ac:dyDescent="0.2">
      <c r="B36" s="16"/>
      <c r="C36" s="18"/>
      <c r="D36" s="18"/>
      <c r="E36" s="18"/>
      <c r="F36" s="77" t="s">
        <v>336</v>
      </c>
      <c r="G36" s="77"/>
      <c r="H36" s="77"/>
      <c r="I36" s="77"/>
      <c r="J36" s="77"/>
      <c r="K36" s="78">
        <v>3000</v>
      </c>
      <c r="L36" s="78"/>
      <c r="M36" s="78"/>
      <c r="O36" s="18"/>
      <c r="P36" s="18"/>
    </row>
    <row r="37" spans="2:16" x14ac:dyDescent="0.2">
      <c r="B37" s="16"/>
      <c r="C37" s="18"/>
      <c r="D37" s="18"/>
      <c r="E37" s="18"/>
      <c r="F37" s="77" t="s">
        <v>337</v>
      </c>
      <c r="G37" s="77"/>
      <c r="H37" s="77"/>
      <c r="I37" s="77"/>
      <c r="J37" s="77"/>
      <c r="K37" s="78">
        <v>3000</v>
      </c>
      <c r="L37" s="78"/>
      <c r="M37" s="78"/>
      <c r="O37" s="18"/>
      <c r="P37" s="18"/>
    </row>
    <row r="38" spans="2:16" x14ac:dyDescent="0.2">
      <c r="B38" s="16"/>
      <c r="C38" s="18"/>
      <c r="D38" s="18"/>
      <c r="E38" s="18"/>
      <c r="F38" s="77" t="s">
        <v>338</v>
      </c>
      <c r="G38" s="77"/>
      <c r="H38" s="77"/>
      <c r="I38" s="77"/>
      <c r="J38" s="77"/>
      <c r="K38" s="78">
        <v>3000</v>
      </c>
      <c r="L38" s="78"/>
      <c r="M38" s="78"/>
      <c r="O38" s="18"/>
      <c r="P38" s="18"/>
    </row>
    <row r="39" spans="2:16" x14ac:dyDescent="0.2">
      <c r="B39" s="16"/>
      <c r="C39" s="18"/>
      <c r="D39" s="18"/>
      <c r="E39" s="18"/>
      <c r="F39" s="77" t="s">
        <v>339</v>
      </c>
      <c r="G39" s="77"/>
      <c r="H39" s="77"/>
      <c r="I39" s="77"/>
      <c r="J39" s="77"/>
      <c r="K39" s="78">
        <v>22755</v>
      </c>
      <c r="L39" s="78"/>
      <c r="M39" s="78"/>
      <c r="O39" s="18"/>
      <c r="P39" s="18"/>
    </row>
    <row r="40" spans="2:16" x14ac:dyDescent="0.2">
      <c r="B40" s="16"/>
      <c r="C40" s="18"/>
      <c r="D40" s="18"/>
      <c r="E40" s="18"/>
      <c r="F40" s="77" t="s">
        <v>340</v>
      </c>
      <c r="G40" s="77"/>
      <c r="H40" s="77"/>
      <c r="I40" s="77"/>
      <c r="J40" s="77"/>
      <c r="K40" s="78">
        <v>14329</v>
      </c>
      <c r="L40" s="78"/>
      <c r="M40" s="78"/>
      <c r="O40" s="18"/>
      <c r="P40" s="18"/>
    </row>
    <row r="41" spans="2:16" x14ac:dyDescent="0.2">
      <c r="B41" s="16"/>
      <c r="C41" s="18"/>
      <c r="D41" s="18"/>
      <c r="E41" s="18"/>
      <c r="F41" s="77" t="s">
        <v>341</v>
      </c>
      <c r="G41" s="77"/>
      <c r="H41" s="77"/>
      <c r="I41" s="77"/>
      <c r="J41" s="77"/>
      <c r="K41" s="78">
        <v>8035</v>
      </c>
      <c r="L41" s="78"/>
      <c r="M41" s="78"/>
      <c r="O41" s="18"/>
      <c r="P41" s="18"/>
    </row>
    <row r="42" spans="2:16" x14ac:dyDescent="0.2">
      <c r="B42" s="16"/>
      <c r="C42" s="18"/>
      <c r="D42" s="18"/>
      <c r="E42" s="18"/>
      <c r="F42" s="174" t="s">
        <v>19</v>
      </c>
      <c r="G42" s="175"/>
      <c r="H42" s="175"/>
      <c r="I42" s="175"/>
      <c r="J42" s="176"/>
      <c r="K42" s="207">
        <f>SUM(K36:M41)</f>
        <v>54119</v>
      </c>
      <c r="L42" s="208"/>
      <c r="M42" s="209"/>
      <c r="O42" s="18"/>
      <c r="P42" s="18"/>
    </row>
    <row r="43" spans="2:16" x14ac:dyDescent="0.25">
      <c r="B43" s="16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x14ac:dyDescent="0.2">
      <c r="B44" s="16"/>
      <c r="C44" s="19" t="s">
        <v>20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2:16" ht="12" customHeight="1" x14ac:dyDescent="0.2">
      <c r="B45" s="16"/>
      <c r="C45" s="19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2:16" x14ac:dyDescent="0.2">
      <c r="B46" s="16"/>
      <c r="C46" s="20" t="s">
        <v>249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2:16" x14ac:dyDescent="0.25">
      <c r="B47" s="1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2:16" x14ac:dyDescent="0.2">
      <c r="B48" s="16"/>
      <c r="C48" s="18"/>
      <c r="D48" s="18"/>
      <c r="E48" s="18"/>
      <c r="F48" s="91" t="s">
        <v>21</v>
      </c>
      <c r="G48" s="91"/>
      <c r="H48" s="91"/>
      <c r="I48" s="91"/>
      <c r="J48" s="91"/>
      <c r="K48" s="113" t="s">
        <v>22</v>
      </c>
      <c r="L48" s="113"/>
      <c r="M48" s="113"/>
      <c r="O48" s="18"/>
      <c r="P48" s="18"/>
    </row>
    <row r="49" spans="2:16" x14ac:dyDescent="0.2">
      <c r="B49" s="16"/>
      <c r="C49" s="18"/>
      <c r="D49" s="18"/>
      <c r="E49" s="18"/>
      <c r="F49" s="77" t="s">
        <v>23</v>
      </c>
      <c r="G49" s="77"/>
      <c r="H49" s="77"/>
      <c r="I49" s="77"/>
      <c r="J49" s="77"/>
      <c r="K49" s="78">
        <v>27.85</v>
      </c>
      <c r="L49" s="78"/>
      <c r="M49" s="78"/>
      <c r="O49" s="18"/>
      <c r="P49" s="18"/>
    </row>
    <row r="50" spans="2:16" x14ac:dyDescent="0.2">
      <c r="B50" s="16"/>
      <c r="C50" s="18"/>
      <c r="D50" s="18"/>
      <c r="E50" s="18"/>
      <c r="F50" s="77" t="s">
        <v>24</v>
      </c>
      <c r="G50" s="77"/>
      <c r="H50" s="77"/>
      <c r="I50" s="77"/>
      <c r="J50" s="77"/>
      <c r="K50" s="78">
        <v>14988.6</v>
      </c>
      <c r="L50" s="78"/>
      <c r="M50" s="78"/>
      <c r="O50" s="18"/>
      <c r="P50" s="18"/>
    </row>
    <row r="51" spans="2:16" x14ac:dyDescent="0.2">
      <c r="B51" s="16"/>
      <c r="C51" s="18"/>
      <c r="D51" s="18"/>
      <c r="E51" s="18"/>
      <c r="F51" s="77" t="s">
        <v>25</v>
      </c>
      <c r="G51" s="77"/>
      <c r="H51" s="77"/>
      <c r="I51" s="77"/>
      <c r="J51" s="77"/>
      <c r="K51" s="78">
        <v>70354.149999999994</v>
      </c>
      <c r="L51" s="78"/>
      <c r="M51" s="78"/>
      <c r="O51" s="18"/>
      <c r="P51" s="18"/>
    </row>
    <row r="52" spans="2:16" x14ac:dyDescent="0.2">
      <c r="B52" s="16"/>
      <c r="C52" s="18"/>
      <c r="D52" s="18"/>
      <c r="E52" s="18"/>
      <c r="F52" s="77" t="s">
        <v>26</v>
      </c>
      <c r="G52" s="77"/>
      <c r="H52" s="77"/>
      <c r="I52" s="77"/>
      <c r="J52" s="77"/>
      <c r="K52" s="78">
        <v>766.84</v>
      </c>
      <c r="L52" s="78"/>
      <c r="M52" s="78"/>
      <c r="O52" s="18"/>
      <c r="P52" s="18"/>
    </row>
    <row r="53" spans="2:16" x14ac:dyDescent="0.2">
      <c r="B53" s="16"/>
      <c r="C53" s="18"/>
      <c r="D53" s="18"/>
      <c r="E53" s="18"/>
      <c r="F53" s="77" t="s">
        <v>343</v>
      </c>
      <c r="G53" s="77"/>
      <c r="H53" s="77"/>
      <c r="I53" s="77"/>
      <c r="J53" s="77"/>
      <c r="K53" s="78">
        <v>5000</v>
      </c>
      <c r="L53" s="78"/>
      <c r="M53" s="78"/>
      <c r="O53" s="18"/>
      <c r="P53" s="18"/>
    </row>
    <row r="54" spans="2:16" x14ac:dyDescent="0.2">
      <c r="B54" s="16"/>
      <c r="C54" s="18"/>
      <c r="D54" s="18"/>
      <c r="E54" s="18"/>
      <c r="F54" s="174" t="s">
        <v>19</v>
      </c>
      <c r="G54" s="175"/>
      <c r="H54" s="175"/>
      <c r="I54" s="175"/>
      <c r="J54" s="176"/>
      <c r="K54" s="207">
        <f>SUM(K49:M53)</f>
        <v>91137.439999999988</v>
      </c>
      <c r="L54" s="208"/>
      <c r="M54" s="209"/>
      <c r="O54" s="18"/>
      <c r="P54" s="18"/>
    </row>
    <row r="55" spans="2:16" x14ac:dyDescent="0.25">
      <c r="B55" s="16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2:16" x14ac:dyDescent="0.2">
      <c r="B56" s="16"/>
      <c r="C56" s="19" t="s">
        <v>27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2:16" x14ac:dyDescent="0.2">
      <c r="B57" s="16"/>
      <c r="C57" s="19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2:16" ht="12" customHeight="1" x14ac:dyDescent="0.25">
      <c r="B58" s="16"/>
      <c r="C58" s="195" t="s">
        <v>250</v>
      </c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</row>
    <row r="59" spans="2:16" x14ac:dyDescent="0.2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2:16" x14ac:dyDescent="0.2">
      <c r="B60" s="16"/>
      <c r="C60" s="18"/>
      <c r="D60" s="18"/>
      <c r="E60" s="18"/>
      <c r="F60" s="91" t="s">
        <v>21</v>
      </c>
      <c r="G60" s="91"/>
      <c r="H60" s="91"/>
      <c r="I60" s="91"/>
      <c r="J60" s="91"/>
      <c r="K60" s="113" t="s">
        <v>22</v>
      </c>
      <c r="L60" s="113"/>
      <c r="M60" s="113"/>
      <c r="O60" s="18"/>
      <c r="P60" s="18"/>
    </row>
    <row r="61" spans="2:16" x14ac:dyDescent="0.2">
      <c r="B61" s="16"/>
      <c r="C61" s="18"/>
      <c r="D61" s="18"/>
      <c r="E61" s="18"/>
      <c r="F61" s="120" t="s">
        <v>251</v>
      </c>
      <c r="G61" s="121"/>
      <c r="H61" s="121"/>
      <c r="I61" s="121"/>
      <c r="J61" s="122"/>
      <c r="K61" s="71">
        <v>0</v>
      </c>
      <c r="L61" s="72"/>
      <c r="M61" s="73"/>
      <c r="O61" s="18"/>
      <c r="P61" s="18"/>
    </row>
    <row r="62" spans="2:16" x14ac:dyDescent="0.2">
      <c r="B62" s="16"/>
      <c r="C62" s="18"/>
      <c r="D62" s="18"/>
      <c r="E62" s="18"/>
      <c r="F62" s="81" t="s">
        <v>19</v>
      </c>
      <c r="G62" s="82"/>
      <c r="H62" s="82"/>
      <c r="I62" s="82"/>
      <c r="J62" s="83"/>
      <c r="K62" s="202">
        <f>SUM(K61:M61)</f>
        <v>0</v>
      </c>
      <c r="L62" s="203"/>
      <c r="M62" s="204"/>
      <c r="O62" s="18"/>
      <c r="P62" s="18"/>
    </row>
    <row r="63" spans="2:16" x14ac:dyDescent="0.25">
      <c r="B63" s="16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2:16" x14ac:dyDescent="0.2">
      <c r="B64" s="16"/>
      <c r="C64" s="19" t="s">
        <v>28</v>
      </c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">
      <c r="B65" s="16"/>
      <c r="C65" s="1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2" customHeight="1" x14ac:dyDescent="0.2">
      <c r="B66" s="16"/>
      <c r="C66" s="205" t="s">
        <v>29</v>
      </c>
      <c r="D66" s="205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</row>
    <row r="67" spans="1:16" x14ac:dyDescent="0.25">
      <c r="B67" s="16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 x14ac:dyDescent="0.2">
      <c r="B68" s="16"/>
      <c r="C68" s="18"/>
      <c r="D68" s="18"/>
      <c r="E68" s="18"/>
      <c r="F68" s="91" t="s">
        <v>21</v>
      </c>
      <c r="G68" s="91"/>
      <c r="H68" s="91"/>
      <c r="I68" s="91"/>
      <c r="J68" s="91"/>
      <c r="K68" s="206" t="s">
        <v>22</v>
      </c>
      <c r="L68" s="206"/>
      <c r="M68" s="206"/>
      <c r="O68" s="18"/>
      <c r="P68" s="18"/>
    </row>
    <row r="69" spans="1:16" x14ac:dyDescent="0.2">
      <c r="B69" s="16"/>
      <c r="C69" s="18"/>
      <c r="D69" s="18"/>
      <c r="E69" s="18"/>
      <c r="F69" s="120" t="s">
        <v>252</v>
      </c>
      <c r="G69" s="121"/>
      <c r="H69" s="121"/>
      <c r="I69" s="121"/>
      <c r="J69" s="122"/>
      <c r="K69" s="80">
        <v>0</v>
      </c>
      <c r="L69" s="80"/>
      <c r="M69" s="80"/>
      <c r="O69" s="18"/>
      <c r="P69" s="18"/>
    </row>
    <row r="70" spans="1:16" x14ac:dyDescent="0.2">
      <c r="B70" s="16"/>
      <c r="C70" s="18"/>
      <c r="D70" s="18"/>
      <c r="E70" s="18"/>
      <c r="F70" s="81" t="s">
        <v>19</v>
      </c>
      <c r="G70" s="82"/>
      <c r="H70" s="82"/>
      <c r="I70" s="82"/>
      <c r="J70" s="83"/>
      <c r="K70" s="202">
        <f>SUM(K69:M69)</f>
        <v>0</v>
      </c>
      <c r="L70" s="203"/>
      <c r="M70" s="204"/>
      <c r="O70" s="18"/>
      <c r="P70" s="18"/>
    </row>
    <row r="71" spans="1:16" x14ac:dyDescent="0.25">
      <c r="B71" s="16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 x14ac:dyDescent="0.25">
      <c r="B72" s="16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 x14ac:dyDescent="0.25">
      <c r="B73" s="16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 x14ac:dyDescent="0.25">
      <c r="B74" s="16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 x14ac:dyDescent="0.2">
      <c r="A75" s="14"/>
      <c r="B75" s="15" t="s">
        <v>12</v>
      </c>
      <c r="C75" s="14" t="s">
        <v>30</v>
      </c>
    </row>
    <row r="76" spans="1:16" x14ac:dyDescent="0.2">
      <c r="A76" s="14"/>
      <c r="B76" s="15"/>
      <c r="C76" s="14"/>
    </row>
    <row r="77" spans="1:16" x14ac:dyDescent="0.25">
      <c r="A77" s="21"/>
      <c r="B77" s="22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 ht="12" customHeight="1" x14ac:dyDescent="0.2">
      <c r="A78" s="21"/>
      <c r="B78" s="22"/>
      <c r="C78" s="200" t="s">
        <v>15</v>
      </c>
      <c r="D78" s="201"/>
      <c r="E78" s="201"/>
      <c r="F78" s="201"/>
      <c r="G78" s="201"/>
      <c r="H78" s="201"/>
      <c r="I78" s="201"/>
      <c r="J78" s="88">
        <v>2019</v>
      </c>
      <c r="K78" s="89"/>
      <c r="L78" s="90"/>
      <c r="M78" s="88">
        <v>2018</v>
      </c>
      <c r="N78" s="89"/>
      <c r="O78" s="90"/>
    </row>
    <row r="79" spans="1:16" ht="12" customHeight="1" x14ac:dyDescent="0.2">
      <c r="A79" s="21"/>
      <c r="B79" s="22"/>
      <c r="C79" s="135" t="s">
        <v>31</v>
      </c>
      <c r="D79" s="136"/>
      <c r="E79" s="136"/>
      <c r="F79" s="136"/>
      <c r="G79" s="136"/>
      <c r="H79" s="136"/>
      <c r="I79" s="136"/>
      <c r="J79" s="129">
        <v>12540382.619999999</v>
      </c>
      <c r="K79" s="130"/>
      <c r="L79" s="131"/>
      <c r="M79" s="129">
        <v>12540382.619999999</v>
      </c>
      <c r="N79" s="130"/>
      <c r="O79" s="131"/>
    </row>
    <row r="80" spans="1:16" x14ac:dyDescent="0.2">
      <c r="A80" s="21"/>
      <c r="B80" s="22"/>
      <c r="C80" s="135" t="s">
        <v>32</v>
      </c>
      <c r="D80" s="136"/>
      <c r="E80" s="136"/>
      <c r="F80" s="136"/>
      <c r="G80" s="136"/>
      <c r="H80" s="136"/>
      <c r="I80" s="136"/>
      <c r="J80" s="129">
        <v>97008.15</v>
      </c>
      <c r="K80" s="130"/>
      <c r="L80" s="131"/>
      <c r="M80" s="129">
        <v>0</v>
      </c>
      <c r="N80" s="130"/>
      <c r="O80" s="131"/>
    </row>
    <row r="81" spans="1:16" x14ac:dyDescent="0.2">
      <c r="A81" s="21"/>
      <c r="B81" s="22"/>
      <c r="C81" s="135" t="s">
        <v>33</v>
      </c>
      <c r="D81" s="136"/>
      <c r="E81" s="136"/>
      <c r="F81" s="136"/>
      <c r="G81" s="136"/>
      <c r="H81" s="136"/>
      <c r="I81" s="136"/>
      <c r="J81" s="129">
        <v>11064312.060000001</v>
      </c>
      <c r="K81" s="130"/>
      <c r="L81" s="131"/>
      <c r="M81" s="129">
        <v>8495404.3699999992</v>
      </c>
      <c r="N81" s="130"/>
      <c r="O81" s="131"/>
    </row>
    <row r="82" spans="1:16" x14ac:dyDescent="0.2">
      <c r="A82" s="21"/>
      <c r="B82" s="22"/>
      <c r="C82" s="81" t="s">
        <v>19</v>
      </c>
      <c r="D82" s="82"/>
      <c r="E82" s="82"/>
      <c r="F82" s="82"/>
      <c r="G82" s="82"/>
      <c r="H82" s="82"/>
      <c r="I82" s="82"/>
      <c r="J82" s="132">
        <f>SUM(J79:L81)</f>
        <v>23701702.829999998</v>
      </c>
      <c r="K82" s="133"/>
      <c r="L82" s="134"/>
      <c r="M82" s="132">
        <f>SUM(M79:O81)</f>
        <v>21035786.989999998</v>
      </c>
      <c r="N82" s="133"/>
      <c r="O82" s="134"/>
    </row>
    <row r="83" spans="1:16" x14ac:dyDescent="0.25">
      <c r="A83" s="21"/>
      <c r="B83" s="2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1:16" x14ac:dyDescent="0.2">
      <c r="A84" s="21"/>
      <c r="B84" s="22"/>
      <c r="C84" s="19" t="s">
        <v>34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 x14ac:dyDescent="0.25">
      <c r="A85" s="21"/>
      <c r="B85" s="22"/>
      <c r="C85" s="21"/>
      <c r="D85" s="21"/>
      <c r="E85" s="21"/>
      <c r="F85" s="21"/>
      <c r="O85" s="21"/>
      <c r="P85" s="21"/>
    </row>
    <row r="86" spans="1:16" ht="12" customHeight="1" x14ac:dyDescent="0.2">
      <c r="A86" s="21"/>
      <c r="B86" s="22"/>
      <c r="C86" s="21"/>
      <c r="D86" s="117" t="s">
        <v>15</v>
      </c>
      <c r="E86" s="118"/>
      <c r="F86" s="118"/>
      <c r="G86" s="118"/>
      <c r="H86" s="118"/>
      <c r="I86" s="119"/>
      <c r="J86" s="88">
        <v>2019</v>
      </c>
      <c r="K86" s="89"/>
      <c r="L86" s="90"/>
      <c r="O86" s="21"/>
      <c r="P86" s="21"/>
    </row>
    <row r="87" spans="1:16" ht="12" customHeight="1" x14ac:dyDescent="0.25">
      <c r="A87" s="21"/>
      <c r="B87" s="22"/>
      <c r="C87" s="21"/>
      <c r="D87" s="126" t="s">
        <v>253</v>
      </c>
      <c r="E87" s="127"/>
      <c r="F87" s="127"/>
      <c r="G87" s="127"/>
      <c r="H87" s="127"/>
      <c r="I87" s="128"/>
      <c r="J87" s="123">
        <v>9321086.7300000004</v>
      </c>
      <c r="K87" s="124"/>
      <c r="L87" s="125"/>
      <c r="O87" s="21"/>
      <c r="P87" s="21"/>
    </row>
    <row r="88" spans="1:16" ht="12" customHeight="1" x14ac:dyDescent="0.25">
      <c r="A88" s="21"/>
      <c r="B88" s="22"/>
      <c r="C88" s="21"/>
      <c r="D88" s="126" t="s">
        <v>254</v>
      </c>
      <c r="E88" s="127"/>
      <c r="F88" s="127"/>
      <c r="G88" s="127"/>
      <c r="H88" s="127"/>
      <c r="I88" s="128"/>
      <c r="J88" s="123">
        <v>264175.33</v>
      </c>
      <c r="K88" s="124"/>
      <c r="L88" s="125"/>
      <c r="O88" s="21"/>
      <c r="P88" s="21"/>
    </row>
    <row r="89" spans="1:16" ht="12" customHeight="1" x14ac:dyDescent="0.25">
      <c r="A89" s="21"/>
      <c r="B89" s="22"/>
      <c r="C89" s="21"/>
      <c r="D89" s="126" t="s">
        <v>255</v>
      </c>
      <c r="E89" s="127"/>
      <c r="F89" s="127"/>
      <c r="G89" s="127"/>
      <c r="H89" s="127"/>
      <c r="I89" s="128"/>
      <c r="J89" s="123">
        <v>1987106.5</v>
      </c>
      <c r="K89" s="124"/>
      <c r="L89" s="125"/>
      <c r="O89" s="21"/>
      <c r="P89" s="21"/>
    </row>
    <row r="90" spans="1:16" ht="12" customHeight="1" x14ac:dyDescent="0.25">
      <c r="A90" s="21"/>
      <c r="B90" s="22"/>
      <c r="C90" s="21"/>
      <c r="D90" s="126" t="s">
        <v>256</v>
      </c>
      <c r="E90" s="127"/>
      <c r="F90" s="127"/>
      <c r="G90" s="127"/>
      <c r="H90" s="127"/>
      <c r="I90" s="128"/>
      <c r="J90" s="123">
        <v>117198.46</v>
      </c>
      <c r="K90" s="124"/>
      <c r="L90" s="125"/>
      <c r="O90" s="21"/>
      <c r="P90" s="21"/>
    </row>
    <row r="91" spans="1:16" ht="12" customHeight="1" x14ac:dyDescent="0.25">
      <c r="A91" s="21"/>
      <c r="B91" s="22"/>
      <c r="C91" s="21"/>
      <c r="D91" s="126" t="s">
        <v>257</v>
      </c>
      <c r="E91" s="127"/>
      <c r="F91" s="127"/>
      <c r="G91" s="127"/>
      <c r="H91" s="127"/>
      <c r="I91" s="128"/>
      <c r="J91" s="123">
        <v>471407.15</v>
      </c>
      <c r="K91" s="124"/>
      <c r="L91" s="125"/>
      <c r="O91" s="21"/>
      <c r="P91" s="21"/>
    </row>
    <row r="92" spans="1:16" ht="12" customHeight="1" x14ac:dyDescent="0.25">
      <c r="A92" s="21"/>
      <c r="B92" s="22"/>
      <c r="C92" s="21"/>
      <c r="D92" s="126" t="s">
        <v>258</v>
      </c>
      <c r="E92" s="127"/>
      <c r="F92" s="127"/>
      <c r="G92" s="127"/>
      <c r="H92" s="127"/>
      <c r="I92" s="128"/>
      <c r="J92" s="123">
        <v>379408.45</v>
      </c>
      <c r="K92" s="124"/>
      <c r="L92" s="125"/>
      <c r="O92" s="21"/>
      <c r="P92" s="21"/>
    </row>
    <row r="93" spans="1:16" ht="12" customHeight="1" x14ac:dyDescent="0.25">
      <c r="A93" s="21"/>
      <c r="B93" s="22"/>
      <c r="C93" s="21"/>
      <c r="D93" s="117" t="s">
        <v>19</v>
      </c>
      <c r="E93" s="118"/>
      <c r="F93" s="118"/>
      <c r="G93" s="118"/>
      <c r="H93" s="118"/>
      <c r="I93" s="119"/>
      <c r="J93" s="123">
        <f>SUM(J87:L92)</f>
        <v>12540382.620000001</v>
      </c>
      <c r="K93" s="124"/>
      <c r="L93" s="125"/>
      <c r="O93" s="21"/>
      <c r="P93" s="21"/>
    </row>
    <row r="94" spans="1:16" ht="12" customHeight="1" x14ac:dyDescent="0.25">
      <c r="A94" s="21"/>
      <c r="B94" s="22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 x14ac:dyDescent="0.2">
      <c r="A95" s="21"/>
      <c r="B95" s="22"/>
      <c r="C95" s="19" t="s">
        <v>36</v>
      </c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">
      <c r="A96" s="21"/>
      <c r="B96" s="22"/>
      <c r="C96" s="19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ht="12" customHeight="1" x14ac:dyDescent="0.2">
      <c r="A97" s="21"/>
      <c r="B97" s="22"/>
      <c r="C97" s="19"/>
      <c r="D97" s="117" t="s">
        <v>15</v>
      </c>
      <c r="E97" s="118"/>
      <c r="F97" s="118"/>
      <c r="G97" s="118"/>
      <c r="H97" s="118"/>
      <c r="I97" s="119"/>
      <c r="J97" s="88">
        <v>2019</v>
      </c>
      <c r="K97" s="89"/>
      <c r="L97" s="90"/>
      <c r="M97" s="17"/>
      <c r="N97" s="17"/>
      <c r="O97" s="17"/>
      <c r="P97" s="17"/>
    </row>
    <row r="98" spans="1:16" ht="12" customHeight="1" x14ac:dyDescent="0.2">
      <c r="A98" s="21"/>
      <c r="B98" s="22"/>
      <c r="C98" s="19"/>
      <c r="D98" s="126" t="s">
        <v>344</v>
      </c>
      <c r="E98" s="127"/>
      <c r="F98" s="127"/>
      <c r="G98" s="127"/>
      <c r="H98" s="127"/>
      <c r="I98" s="128"/>
      <c r="J98" s="123">
        <v>1440</v>
      </c>
      <c r="K98" s="124"/>
      <c r="L98" s="125"/>
      <c r="M98" s="17"/>
      <c r="N98" s="17"/>
      <c r="O98" s="17"/>
      <c r="P98" s="17"/>
    </row>
    <row r="99" spans="1:16" ht="12" customHeight="1" x14ac:dyDescent="0.2">
      <c r="A99" s="21"/>
      <c r="B99" s="22"/>
      <c r="C99" s="19"/>
      <c r="D99" s="126" t="s">
        <v>345</v>
      </c>
      <c r="E99" s="127"/>
      <c r="F99" s="127"/>
      <c r="G99" s="127"/>
      <c r="H99" s="127"/>
      <c r="I99" s="128"/>
      <c r="J99" s="123">
        <v>1000</v>
      </c>
      <c r="K99" s="124"/>
      <c r="L99" s="125"/>
      <c r="M99" s="17"/>
      <c r="N99" s="17"/>
      <c r="O99" s="17"/>
      <c r="P99" s="17"/>
    </row>
    <row r="100" spans="1:16" ht="12" customHeight="1" x14ac:dyDescent="0.2">
      <c r="A100" s="21"/>
      <c r="B100" s="22"/>
      <c r="C100" s="19"/>
      <c r="D100" s="126" t="s">
        <v>346</v>
      </c>
      <c r="E100" s="127"/>
      <c r="F100" s="127"/>
      <c r="G100" s="127"/>
      <c r="H100" s="127"/>
      <c r="I100" s="128"/>
      <c r="J100" s="123">
        <v>6240</v>
      </c>
      <c r="K100" s="124"/>
      <c r="L100" s="125"/>
      <c r="M100" s="17"/>
      <c r="N100" s="17"/>
      <c r="O100" s="17"/>
      <c r="P100" s="17"/>
    </row>
    <row r="101" spans="1:16" ht="12" customHeight="1" x14ac:dyDescent="0.2">
      <c r="A101" s="21"/>
      <c r="B101" s="22"/>
      <c r="C101" s="19"/>
      <c r="D101" s="126" t="s">
        <v>347</v>
      </c>
      <c r="E101" s="127"/>
      <c r="F101" s="127"/>
      <c r="G101" s="127"/>
      <c r="H101" s="127"/>
      <c r="I101" s="128"/>
      <c r="J101" s="123">
        <v>1000</v>
      </c>
      <c r="K101" s="124"/>
      <c r="L101" s="125"/>
      <c r="M101" s="17"/>
      <c r="N101" s="17"/>
      <c r="O101" s="17"/>
      <c r="P101" s="17"/>
    </row>
    <row r="102" spans="1:16" ht="12" customHeight="1" x14ac:dyDescent="0.2">
      <c r="A102" s="21"/>
      <c r="B102" s="22"/>
      <c r="C102" s="19"/>
      <c r="D102" s="126" t="s">
        <v>348</v>
      </c>
      <c r="E102" s="127"/>
      <c r="F102" s="127"/>
      <c r="G102" s="127"/>
      <c r="H102" s="127"/>
      <c r="I102" s="128"/>
      <c r="J102" s="123">
        <v>8091</v>
      </c>
      <c r="K102" s="124"/>
      <c r="L102" s="125"/>
      <c r="M102" s="17"/>
      <c r="N102" s="17"/>
      <c r="O102" s="17"/>
      <c r="P102" s="17"/>
    </row>
    <row r="103" spans="1:16" ht="12" customHeight="1" x14ac:dyDescent="0.2">
      <c r="A103" s="21"/>
      <c r="B103" s="22"/>
      <c r="C103" s="19"/>
      <c r="D103" s="126" t="s">
        <v>349</v>
      </c>
      <c r="E103" s="127"/>
      <c r="F103" s="127"/>
      <c r="G103" s="127"/>
      <c r="H103" s="127"/>
      <c r="I103" s="128"/>
      <c r="J103" s="123">
        <v>500</v>
      </c>
      <c r="K103" s="124"/>
      <c r="L103" s="125"/>
      <c r="M103" s="17"/>
      <c r="N103" s="17"/>
      <c r="O103" s="17"/>
      <c r="P103" s="17"/>
    </row>
    <row r="104" spans="1:16" ht="12" customHeight="1" x14ac:dyDescent="0.2">
      <c r="A104" s="21"/>
      <c r="B104" s="22"/>
      <c r="C104" s="19"/>
      <c r="D104" s="126" t="s">
        <v>350</v>
      </c>
      <c r="E104" s="127"/>
      <c r="F104" s="127"/>
      <c r="G104" s="127"/>
      <c r="H104" s="127"/>
      <c r="I104" s="128"/>
      <c r="J104" s="123">
        <v>5060.08</v>
      </c>
      <c r="K104" s="124"/>
      <c r="L104" s="125"/>
      <c r="M104" s="17"/>
      <c r="N104" s="17"/>
      <c r="O104" s="17"/>
      <c r="P104" s="17"/>
    </row>
    <row r="105" spans="1:16" ht="12" customHeight="1" x14ac:dyDescent="0.2">
      <c r="A105" s="21"/>
      <c r="B105" s="22"/>
      <c r="C105" s="19"/>
      <c r="D105" s="126" t="s">
        <v>351</v>
      </c>
      <c r="E105" s="127"/>
      <c r="F105" s="127"/>
      <c r="G105" s="127"/>
      <c r="H105" s="127"/>
      <c r="I105" s="128"/>
      <c r="J105" s="123">
        <v>310</v>
      </c>
      <c r="K105" s="124"/>
      <c r="L105" s="125"/>
      <c r="M105" s="17"/>
      <c r="N105" s="17"/>
      <c r="O105" s="17"/>
      <c r="P105" s="17"/>
    </row>
    <row r="106" spans="1:16" ht="12" customHeight="1" x14ac:dyDescent="0.2">
      <c r="A106" s="21"/>
      <c r="B106" s="22"/>
      <c r="C106" s="19"/>
      <c r="D106" s="126" t="s">
        <v>352</v>
      </c>
      <c r="E106" s="127"/>
      <c r="F106" s="127"/>
      <c r="G106" s="127"/>
      <c r="H106" s="127"/>
      <c r="I106" s="128"/>
      <c r="J106" s="123">
        <v>2400</v>
      </c>
      <c r="K106" s="124"/>
      <c r="L106" s="125"/>
      <c r="M106" s="17"/>
      <c r="N106" s="17"/>
      <c r="O106" s="17"/>
      <c r="P106" s="17"/>
    </row>
    <row r="107" spans="1:16" ht="12" customHeight="1" x14ac:dyDescent="0.2">
      <c r="A107" s="21"/>
      <c r="B107" s="22"/>
      <c r="C107" s="19"/>
      <c r="D107" s="126" t="s">
        <v>353</v>
      </c>
      <c r="E107" s="127"/>
      <c r="F107" s="127"/>
      <c r="G107" s="127"/>
      <c r="H107" s="127"/>
      <c r="I107" s="128"/>
      <c r="J107" s="123">
        <v>2955.5</v>
      </c>
      <c r="K107" s="124"/>
      <c r="L107" s="125"/>
      <c r="M107" s="17"/>
      <c r="N107" s="17"/>
      <c r="O107" s="17"/>
      <c r="P107" s="17"/>
    </row>
    <row r="108" spans="1:16" ht="12" customHeight="1" x14ac:dyDescent="0.2">
      <c r="A108" s="21"/>
      <c r="B108" s="22"/>
      <c r="C108" s="19"/>
      <c r="D108" s="126" t="s">
        <v>354</v>
      </c>
      <c r="E108" s="127"/>
      <c r="F108" s="127"/>
      <c r="G108" s="127"/>
      <c r="H108" s="127"/>
      <c r="I108" s="128"/>
      <c r="J108" s="123">
        <v>1000</v>
      </c>
      <c r="K108" s="124"/>
      <c r="L108" s="125"/>
      <c r="M108" s="17"/>
      <c r="N108" s="17"/>
      <c r="O108" s="17"/>
      <c r="P108" s="17"/>
    </row>
    <row r="109" spans="1:16" ht="12" customHeight="1" x14ac:dyDescent="0.2">
      <c r="A109" s="21"/>
      <c r="B109" s="22"/>
      <c r="C109" s="19"/>
      <c r="D109" s="126" t="s">
        <v>355</v>
      </c>
      <c r="E109" s="127"/>
      <c r="F109" s="127"/>
      <c r="G109" s="127"/>
      <c r="H109" s="127"/>
      <c r="I109" s="128"/>
      <c r="J109" s="123">
        <v>1006</v>
      </c>
      <c r="K109" s="124"/>
      <c r="L109" s="125"/>
      <c r="M109" s="17"/>
      <c r="N109" s="17"/>
      <c r="O109" s="17"/>
      <c r="P109" s="17"/>
    </row>
    <row r="110" spans="1:16" ht="12" customHeight="1" x14ac:dyDescent="0.2">
      <c r="A110" s="21"/>
      <c r="B110" s="22"/>
      <c r="C110" s="19"/>
      <c r="D110" s="126" t="s">
        <v>356</v>
      </c>
      <c r="E110" s="127"/>
      <c r="F110" s="127"/>
      <c r="G110" s="127"/>
      <c r="H110" s="127"/>
      <c r="I110" s="128"/>
      <c r="J110" s="123">
        <v>850</v>
      </c>
      <c r="K110" s="124"/>
      <c r="L110" s="125"/>
      <c r="M110" s="17"/>
      <c r="N110" s="17"/>
      <c r="O110" s="17"/>
      <c r="P110" s="17"/>
    </row>
    <row r="111" spans="1:16" ht="12" customHeight="1" x14ac:dyDescent="0.2">
      <c r="A111" s="21"/>
      <c r="B111" s="22"/>
      <c r="C111" s="19"/>
      <c r="D111" s="126" t="s">
        <v>357</v>
      </c>
      <c r="E111" s="127"/>
      <c r="F111" s="127"/>
      <c r="G111" s="127"/>
      <c r="H111" s="127"/>
      <c r="I111" s="128"/>
      <c r="J111" s="123">
        <v>5400</v>
      </c>
      <c r="K111" s="124"/>
      <c r="L111" s="125"/>
      <c r="M111" s="17"/>
      <c r="N111" s="17"/>
      <c r="O111" s="17"/>
      <c r="P111" s="17"/>
    </row>
    <row r="112" spans="1:16" ht="12" customHeight="1" x14ac:dyDescent="0.2">
      <c r="A112" s="21"/>
      <c r="B112" s="22"/>
      <c r="C112" s="19"/>
      <c r="D112" s="126" t="s">
        <v>358</v>
      </c>
      <c r="E112" s="127"/>
      <c r="F112" s="127"/>
      <c r="G112" s="127"/>
      <c r="H112" s="127"/>
      <c r="I112" s="128"/>
      <c r="J112" s="123">
        <v>4146</v>
      </c>
      <c r="K112" s="124"/>
      <c r="L112" s="125"/>
      <c r="M112" s="17"/>
      <c r="N112" s="17"/>
      <c r="O112" s="17"/>
      <c r="P112" s="17"/>
    </row>
    <row r="113" spans="1:18" ht="12" customHeight="1" x14ac:dyDescent="0.2">
      <c r="A113" s="21"/>
      <c r="B113" s="22"/>
      <c r="C113" s="19"/>
      <c r="D113" s="126" t="s">
        <v>359</v>
      </c>
      <c r="E113" s="127"/>
      <c r="F113" s="127"/>
      <c r="G113" s="127"/>
      <c r="H113" s="127"/>
      <c r="I113" s="128"/>
      <c r="J113" s="123">
        <v>5000</v>
      </c>
      <c r="K113" s="124"/>
      <c r="L113" s="125"/>
      <c r="M113" s="17"/>
      <c r="N113" s="17"/>
      <c r="O113" s="17"/>
      <c r="P113" s="17"/>
    </row>
    <row r="114" spans="1:18" ht="12" customHeight="1" x14ac:dyDescent="0.2">
      <c r="A114" s="21"/>
      <c r="B114" s="22"/>
      <c r="C114" s="19"/>
      <c r="D114" s="126" t="s">
        <v>360</v>
      </c>
      <c r="E114" s="127"/>
      <c r="F114" s="127"/>
      <c r="G114" s="127"/>
      <c r="H114" s="127"/>
      <c r="I114" s="128"/>
      <c r="J114" s="123">
        <v>628.5</v>
      </c>
      <c r="K114" s="124"/>
      <c r="L114" s="125"/>
      <c r="M114" s="17"/>
      <c r="N114" s="17"/>
      <c r="O114" s="17"/>
      <c r="P114" s="17"/>
    </row>
    <row r="115" spans="1:18" ht="12" customHeight="1" x14ac:dyDescent="0.2">
      <c r="A115" s="21"/>
      <c r="B115" s="22"/>
      <c r="C115" s="19"/>
      <c r="D115" s="126" t="s">
        <v>361</v>
      </c>
      <c r="E115" s="127"/>
      <c r="F115" s="127"/>
      <c r="G115" s="127"/>
      <c r="H115" s="127"/>
      <c r="I115" s="128"/>
      <c r="J115" s="123">
        <v>5915</v>
      </c>
      <c r="K115" s="124"/>
      <c r="L115" s="125"/>
      <c r="M115" s="17"/>
      <c r="N115" s="17"/>
      <c r="O115" s="17"/>
      <c r="P115" s="17"/>
    </row>
    <row r="116" spans="1:18" ht="12" customHeight="1" x14ac:dyDescent="0.2">
      <c r="A116" s="21"/>
      <c r="B116" s="22"/>
      <c r="C116" s="19"/>
      <c r="D116" s="126" t="s">
        <v>362</v>
      </c>
      <c r="E116" s="127"/>
      <c r="F116" s="127"/>
      <c r="G116" s="127"/>
      <c r="H116" s="127"/>
      <c r="I116" s="128"/>
      <c r="J116" s="123">
        <v>4328</v>
      </c>
      <c r="K116" s="124"/>
      <c r="L116" s="125"/>
      <c r="M116" s="17"/>
      <c r="N116" s="17"/>
      <c r="O116" s="17"/>
      <c r="P116" s="17"/>
    </row>
    <row r="117" spans="1:18" ht="12" customHeight="1" x14ac:dyDescent="0.2">
      <c r="A117" s="21"/>
      <c r="B117" s="22"/>
      <c r="C117" s="19"/>
      <c r="D117" s="126" t="s">
        <v>363</v>
      </c>
      <c r="E117" s="127"/>
      <c r="F117" s="127"/>
      <c r="G117" s="127"/>
      <c r="H117" s="127"/>
      <c r="I117" s="128"/>
      <c r="J117" s="123">
        <v>32946.57</v>
      </c>
      <c r="K117" s="124"/>
      <c r="L117" s="125"/>
      <c r="M117" s="17"/>
      <c r="N117" s="17"/>
      <c r="O117" s="17"/>
      <c r="P117" s="17"/>
    </row>
    <row r="118" spans="1:18" ht="12" customHeight="1" x14ac:dyDescent="0.2">
      <c r="A118" s="21"/>
      <c r="B118" s="22"/>
      <c r="C118" s="19"/>
      <c r="D118" s="126" t="s">
        <v>364</v>
      </c>
      <c r="E118" s="127"/>
      <c r="F118" s="127"/>
      <c r="G118" s="127"/>
      <c r="H118" s="127"/>
      <c r="I118" s="128"/>
      <c r="J118" s="123">
        <v>5041.5</v>
      </c>
      <c r="K118" s="124"/>
      <c r="L118" s="125"/>
      <c r="M118" s="17"/>
      <c r="N118" s="17"/>
      <c r="O118" s="17"/>
      <c r="P118" s="17"/>
    </row>
    <row r="119" spans="1:18" ht="12" customHeight="1" x14ac:dyDescent="0.2">
      <c r="A119" s="21"/>
      <c r="B119" s="22"/>
      <c r="C119" s="19"/>
      <c r="D119" s="126" t="s">
        <v>365</v>
      </c>
      <c r="E119" s="127"/>
      <c r="F119" s="127"/>
      <c r="G119" s="127"/>
      <c r="H119" s="127"/>
      <c r="I119" s="128"/>
      <c r="J119" s="123">
        <v>1750</v>
      </c>
      <c r="K119" s="124"/>
      <c r="L119" s="125"/>
      <c r="M119" s="17"/>
      <c r="N119" s="17"/>
      <c r="O119" s="17"/>
      <c r="P119" s="17"/>
    </row>
    <row r="120" spans="1:18" ht="12" customHeight="1" x14ac:dyDescent="0.2">
      <c r="A120" s="21"/>
      <c r="B120" s="22"/>
      <c r="C120" s="19"/>
      <c r="D120" s="117" t="s">
        <v>19</v>
      </c>
      <c r="E120" s="118"/>
      <c r="F120" s="118"/>
      <c r="G120" s="118"/>
      <c r="H120" s="118"/>
      <c r="I120" s="119"/>
      <c r="J120" s="197">
        <f>SUM(J98:L119)</f>
        <v>97008.15</v>
      </c>
      <c r="K120" s="198"/>
      <c r="L120" s="199"/>
      <c r="M120" s="17"/>
      <c r="N120" s="17"/>
      <c r="O120" s="17"/>
      <c r="P120" s="17"/>
    </row>
    <row r="121" spans="1:18" ht="12" customHeight="1" x14ac:dyDescent="0.2">
      <c r="A121" s="21"/>
      <c r="B121" s="22"/>
      <c r="C121" s="19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</row>
    <row r="122" spans="1:18" ht="12" customHeight="1" x14ac:dyDescent="0.2">
      <c r="A122" s="21"/>
      <c r="B122" s="22"/>
      <c r="C122" s="23" t="s">
        <v>37</v>
      </c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</row>
    <row r="123" spans="1:18" x14ac:dyDescent="0.2">
      <c r="A123" s="21"/>
      <c r="B123" s="22"/>
      <c r="C123" s="23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8" ht="12" customHeight="1" x14ac:dyDescent="0.2">
      <c r="A124" s="21"/>
      <c r="B124" s="22"/>
      <c r="C124" s="23"/>
      <c r="D124" s="117" t="s">
        <v>15</v>
      </c>
      <c r="E124" s="118"/>
      <c r="F124" s="118"/>
      <c r="G124" s="118"/>
      <c r="H124" s="118"/>
      <c r="I124" s="119"/>
      <c r="J124" s="88">
        <v>2019</v>
      </c>
      <c r="K124" s="89"/>
      <c r="L124" s="90"/>
      <c r="M124" s="17"/>
      <c r="N124" s="17"/>
      <c r="O124" s="17"/>
      <c r="P124" s="17"/>
    </row>
    <row r="125" spans="1:18" s="24" customFormat="1" ht="12" customHeight="1" x14ac:dyDescent="0.2">
      <c r="A125" s="21"/>
      <c r="B125" s="22"/>
      <c r="C125" s="23"/>
      <c r="D125" s="126" t="s">
        <v>259</v>
      </c>
      <c r="E125" s="127"/>
      <c r="F125" s="127"/>
      <c r="G125" s="127"/>
      <c r="H125" s="127"/>
      <c r="I125" s="128"/>
      <c r="J125" s="123">
        <v>29341.71</v>
      </c>
      <c r="K125" s="124"/>
      <c r="L125" s="125"/>
      <c r="M125" s="17"/>
      <c r="N125" s="17"/>
      <c r="O125" s="17"/>
      <c r="P125" s="17"/>
      <c r="Q125" s="1"/>
      <c r="R125" s="1"/>
    </row>
    <row r="126" spans="1:18" ht="12" customHeight="1" x14ac:dyDescent="0.2">
      <c r="A126" s="21"/>
      <c r="B126" s="22"/>
      <c r="C126" s="23"/>
      <c r="D126" s="126" t="s">
        <v>260</v>
      </c>
      <c r="E126" s="127"/>
      <c r="F126" s="127"/>
      <c r="G126" s="127"/>
      <c r="H126" s="127"/>
      <c r="I126" s="128"/>
      <c r="J126" s="123">
        <v>5787541.6699999999</v>
      </c>
      <c r="K126" s="124"/>
      <c r="L126" s="125"/>
      <c r="M126" s="17"/>
      <c r="N126" s="17"/>
      <c r="O126" s="17"/>
      <c r="P126" s="17"/>
    </row>
    <row r="127" spans="1:18" ht="12" customHeight="1" x14ac:dyDescent="0.2">
      <c r="A127" s="21"/>
      <c r="B127" s="22"/>
      <c r="C127" s="23"/>
      <c r="D127" s="126" t="s">
        <v>261</v>
      </c>
      <c r="E127" s="127"/>
      <c r="F127" s="127"/>
      <c r="G127" s="127"/>
      <c r="H127" s="127"/>
      <c r="I127" s="128"/>
      <c r="J127" s="123">
        <v>2325088.64</v>
      </c>
      <c r="K127" s="124"/>
      <c r="L127" s="125"/>
      <c r="M127" s="17"/>
      <c r="N127" s="17"/>
      <c r="O127" s="17"/>
      <c r="P127" s="17"/>
    </row>
    <row r="128" spans="1:18" ht="12" customHeight="1" x14ac:dyDescent="0.2">
      <c r="A128" s="21"/>
      <c r="B128" s="22"/>
      <c r="C128" s="23"/>
      <c r="D128" s="126" t="s">
        <v>262</v>
      </c>
      <c r="E128" s="127"/>
      <c r="F128" s="127"/>
      <c r="G128" s="127"/>
      <c r="H128" s="127"/>
      <c r="I128" s="128"/>
      <c r="J128" s="123">
        <v>318239.44</v>
      </c>
      <c r="K128" s="124"/>
      <c r="L128" s="125"/>
      <c r="M128" s="17"/>
      <c r="N128" s="17"/>
      <c r="O128" s="17"/>
      <c r="P128" s="17"/>
    </row>
    <row r="129" spans="1:16" ht="12" customHeight="1" x14ac:dyDescent="0.2">
      <c r="A129" s="21"/>
      <c r="B129" s="22"/>
      <c r="C129" s="23"/>
      <c r="D129" s="126" t="s">
        <v>263</v>
      </c>
      <c r="E129" s="127"/>
      <c r="F129" s="127"/>
      <c r="G129" s="127"/>
      <c r="H129" s="127"/>
      <c r="I129" s="128"/>
      <c r="J129" s="123">
        <v>1920293.68</v>
      </c>
      <c r="K129" s="124"/>
      <c r="L129" s="125"/>
      <c r="M129" s="17"/>
      <c r="N129" s="17"/>
      <c r="O129" s="17"/>
      <c r="P129" s="17"/>
    </row>
    <row r="130" spans="1:16" ht="12" customHeight="1" x14ac:dyDescent="0.2">
      <c r="A130" s="21"/>
      <c r="B130" s="22"/>
      <c r="C130" s="23"/>
      <c r="D130" s="126" t="s">
        <v>264</v>
      </c>
      <c r="E130" s="127"/>
      <c r="F130" s="127"/>
      <c r="G130" s="127"/>
      <c r="H130" s="127"/>
      <c r="I130" s="128"/>
      <c r="J130" s="123">
        <v>410883</v>
      </c>
      <c r="K130" s="124"/>
      <c r="L130" s="125"/>
      <c r="M130" s="17"/>
      <c r="N130" s="17"/>
      <c r="O130" s="17"/>
      <c r="P130" s="17"/>
    </row>
    <row r="131" spans="1:16" x14ac:dyDescent="0.2">
      <c r="A131" s="21"/>
      <c r="B131" s="22"/>
      <c r="C131" s="23"/>
      <c r="D131" s="126" t="s">
        <v>265</v>
      </c>
      <c r="E131" s="127"/>
      <c r="F131" s="127"/>
      <c r="G131" s="127"/>
      <c r="H131" s="127"/>
      <c r="I131" s="128"/>
      <c r="J131" s="123">
        <v>60.92</v>
      </c>
      <c r="K131" s="124"/>
      <c r="L131" s="125"/>
      <c r="M131" s="17"/>
      <c r="N131" s="17"/>
      <c r="O131" s="17"/>
      <c r="P131" s="17"/>
    </row>
    <row r="132" spans="1:16" ht="12" customHeight="1" x14ac:dyDescent="0.2">
      <c r="A132" s="21"/>
      <c r="B132" s="22"/>
      <c r="C132" s="23"/>
      <c r="D132" s="126" t="s">
        <v>266</v>
      </c>
      <c r="E132" s="127"/>
      <c r="F132" s="127"/>
      <c r="G132" s="127"/>
      <c r="H132" s="127"/>
      <c r="I132" s="128"/>
      <c r="J132" s="123">
        <v>272863</v>
      </c>
      <c r="K132" s="124"/>
      <c r="L132" s="125"/>
      <c r="M132" s="17"/>
      <c r="N132" s="17"/>
      <c r="O132" s="17"/>
      <c r="P132" s="17"/>
    </row>
    <row r="133" spans="1:16" x14ac:dyDescent="0.2">
      <c r="A133" s="21"/>
      <c r="B133" s="22"/>
      <c r="C133" s="23"/>
      <c r="D133" s="117" t="s">
        <v>19</v>
      </c>
      <c r="E133" s="118"/>
      <c r="F133" s="118"/>
      <c r="G133" s="118"/>
      <c r="H133" s="118"/>
      <c r="I133" s="119"/>
      <c r="J133" s="123">
        <f>SUM(J125:L132)</f>
        <v>11064312.059999999</v>
      </c>
      <c r="K133" s="124"/>
      <c r="L133" s="125"/>
      <c r="M133" s="17"/>
      <c r="N133" s="17"/>
      <c r="O133" s="17"/>
      <c r="P133" s="17"/>
    </row>
    <row r="134" spans="1:16" x14ac:dyDescent="0.2">
      <c r="A134" s="21"/>
      <c r="B134" s="22"/>
      <c r="C134" s="23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1:16" x14ac:dyDescent="0.2">
      <c r="A135" s="21"/>
      <c r="B135" s="15" t="s">
        <v>12</v>
      </c>
      <c r="C135" s="14" t="s">
        <v>38</v>
      </c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</row>
    <row r="136" spans="1:16" x14ac:dyDescent="0.25">
      <c r="A136" s="21"/>
      <c r="B136" s="22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1:16" ht="12" customHeight="1" x14ac:dyDescent="0.2">
      <c r="A137" s="21"/>
      <c r="B137" s="22"/>
      <c r="C137" s="56"/>
      <c r="D137" s="117" t="s">
        <v>15</v>
      </c>
      <c r="E137" s="118"/>
      <c r="F137" s="118"/>
      <c r="G137" s="118"/>
      <c r="H137" s="118"/>
      <c r="I137" s="119"/>
      <c r="J137" s="88">
        <v>2019</v>
      </c>
      <c r="K137" s="89"/>
      <c r="L137" s="90"/>
      <c r="N137" s="56"/>
      <c r="O137" s="56"/>
      <c r="P137" s="56"/>
    </row>
    <row r="138" spans="1:16" x14ac:dyDescent="0.2">
      <c r="A138" s="21"/>
      <c r="B138" s="22"/>
      <c r="C138" s="56"/>
      <c r="D138" s="120" t="s">
        <v>267</v>
      </c>
      <c r="E138" s="121"/>
      <c r="F138" s="121"/>
      <c r="G138" s="121"/>
      <c r="H138" s="121"/>
      <c r="I138" s="122"/>
      <c r="J138" s="123">
        <v>0</v>
      </c>
      <c r="K138" s="124"/>
      <c r="L138" s="125"/>
      <c r="N138" s="56"/>
      <c r="O138" s="56"/>
      <c r="P138" s="56"/>
    </row>
    <row r="139" spans="1:16" x14ac:dyDescent="0.25">
      <c r="A139" s="21"/>
      <c r="B139" s="22"/>
      <c r="C139" s="56"/>
      <c r="D139" s="117" t="s">
        <v>19</v>
      </c>
      <c r="E139" s="118"/>
      <c r="F139" s="118"/>
      <c r="G139" s="118"/>
      <c r="H139" s="118"/>
      <c r="I139" s="119"/>
      <c r="J139" s="123">
        <f>SUM(J138)</f>
        <v>0</v>
      </c>
      <c r="K139" s="124"/>
      <c r="L139" s="125"/>
      <c r="N139" s="56"/>
      <c r="O139" s="56"/>
      <c r="P139" s="56"/>
    </row>
    <row r="140" spans="1:16" x14ac:dyDescent="0.25">
      <c r="A140" s="21"/>
      <c r="B140" s="22"/>
      <c r="C140" s="56"/>
      <c r="D140" s="56"/>
      <c r="E140" s="59"/>
      <c r="F140" s="59"/>
      <c r="G140" s="59"/>
      <c r="H140" s="59"/>
      <c r="I140" s="59"/>
      <c r="J140" s="59"/>
      <c r="K140" s="60"/>
      <c r="L140" s="60"/>
      <c r="M140" s="60"/>
      <c r="N140" s="56"/>
      <c r="O140" s="56"/>
      <c r="P140" s="56"/>
    </row>
    <row r="141" spans="1:16" x14ac:dyDescent="0.2">
      <c r="A141" s="21"/>
      <c r="B141" s="15" t="s">
        <v>12</v>
      </c>
      <c r="C141" s="14" t="s">
        <v>268</v>
      </c>
      <c r="D141" s="56"/>
      <c r="E141" s="56"/>
      <c r="F141" s="56"/>
      <c r="G141" s="59"/>
      <c r="H141" s="59"/>
      <c r="I141" s="59"/>
      <c r="J141" s="59"/>
      <c r="K141" s="60"/>
      <c r="L141" s="60"/>
      <c r="M141" s="60"/>
      <c r="N141" s="56"/>
      <c r="O141" s="56"/>
      <c r="P141" s="56"/>
    </row>
    <row r="142" spans="1:16" x14ac:dyDescent="0.25">
      <c r="A142" s="21"/>
      <c r="B142" s="22"/>
      <c r="C142" s="56"/>
      <c r="D142" s="56"/>
      <c r="E142" s="59"/>
      <c r="F142" s="59"/>
      <c r="G142" s="59"/>
      <c r="H142" s="59"/>
      <c r="I142" s="59"/>
      <c r="J142" s="59"/>
      <c r="K142" s="60"/>
      <c r="L142" s="60"/>
      <c r="M142" s="60"/>
      <c r="N142" s="56"/>
      <c r="O142" s="56"/>
      <c r="P142" s="56"/>
    </row>
    <row r="143" spans="1:16" ht="12" customHeight="1" x14ac:dyDescent="0.2">
      <c r="A143" s="21"/>
      <c r="B143" s="22"/>
      <c r="C143" s="56"/>
      <c r="D143" s="117" t="s">
        <v>15</v>
      </c>
      <c r="E143" s="118"/>
      <c r="F143" s="118"/>
      <c r="G143" s="118"/>
      <c r="H143" s="118"/>
      <c r="I143" s="119"/>
      <c r="J143" s="88">
        <v>2019</v>
      </c>
      <c r="K143" s="89"/>
      <c r="L143" s="90"/>
      <c r="M143" s="60"/>
      <c r="N143" s="56"/>
      <c r="O143" s="56"/>
      <c r="P143" s="56"/>
    </row>
    <row r="144" spans="1:16" ht="12" customHeight="1" x14ac:dyDescent="0.25">
      <c r="A144" s="21"/>
      <c r="B144" s="22"/>
      <c r="C144" s="56"/>
      <c r="D144" s="126" t="s">
        <v>269</v>
      </c>
      <c r="E144" s="127"/>
      <c r="F144" s="127"/>
      <c r="G144" s="127"/>
      <c r="H144" s="127"/>
      <c r="I144" s="128"/>
      <c r="J144" s="123">
        <v>54749</v>
      </c>
      <c r="K144" s="124"/>
      <c r="L144" s="125"/>
      <c r="M144" s="60"/>
      <c r="N144" s="56"/>
      <c r="O144" s="56"/>
      <c r="P144" s="56"/>
    </row>
    <row r="145" spans="1:16" ht="12" customHeight="1" x14ac:dyDescent="0.25">
      <c r="A145" s="21"/>
      <c r="B145" s="22"/>
      <c r="C145" s="56"/>
      <c r="D145" s="126" t="s">
        <v>270</v>
      </c>
      <c r="E145" s="127"/>
      <c r="F145" s="127"/>
      <c r="G145" s="127"/>
      <c r="H145" s="127"/>
      <c r="I145" s="128"/>
      <c r="J145" s="123">
        <v>10000</v>
      </c>
      <c r="K145" s="124"/>
      <c r="L145" s="125"/>
      <c r="M145" s="60"/>
      <c r="N145" s="56"/>
      <c r="O145" s="56"/>
      <c r="P145" s="56"/>
    </row>
    <row r="146" spans="1:16" ht="12" customHeight="1" x14ac:dyDescent="0.25">
      <c r="A146" s="21"/>
      <c r="B146" s="22"/>
      <c r="C146" s="56"/>
      <c r="D146" s="126" t="s">
        <v>271</v>
      </c>
      <c r="E146" s="127"/>
      <c r="F146" s="127"/>
      <c r="G146" s="127"/>
      <c r="H146" s="127"/>
      <c r="I146" s="128"/>
      <c r="J146" s="123">
        <v>12077</v>
      </c>
      <c r="K146" s="124"/>
      <c r="L146" s="125"/>
      <c r="M146" s="60"/>
      <c r="N146" s="56"/>
      <c r="O146" s="56"/>
      <c r="P146" s="56"/>
    </row>
    <row r="147" spans="1:16" ht="12" customHeight="1" x14ac:dyDescent="0.25">
      <c r="A147" s="21"/>
      <c r="B147" s="22"/>
      <c r="C147" s="56"/>
      <c r="D147" s="126" t="s">
        <v>272</v>
      </c>
      <c r="E147" s="127"/>
      <c r="F147" s="127"/>
      <c r="G147" s="127"/>
      <c r="H147" s="127"/>
      <c r="I147" s="128"/>
      <c r="J147" s="123">
        <v>30000</v>
      </c>
      <c r="K147" s="124"/>
      <c r="L147" s="125"/>
      <c r="M147" s="60"/>
      <c r="N147" s="56"/>
      <c r="O147" s="56"/>
      <c r="P147" s="56"/>
    </row>
    <row r="148" spans="1:16" x14ac:dyDescent="0.25">
      <c r="A148" s="21"/>
      <c r="B148" s="22"/>
      <c r="C148" s="56"/>
      <c r="D148" s="117" t="s">
        <v>19</v>
      </c>
      <c r="E148" s="118"/>
      <c r="F148" s="118"/>
      <c r="G148" s="118"/>
      <c r="H148" s="118"/>
      <c r="I148" s="119"/>
      <c r="J148" s="123">
        <f>SUM(J144:L147)</f>
        <v>106826</v>
      </c>
      <c r="K148" s="124"/>
      <c r="L148" s="125"/>
      <c r="M148" s="60"/>
      <c r="N148" s="56"/>
      <c r="O148" s="56"/>
      <c r="P148" s="56"/>
    </row>
    <row r="149" spans="1:16" x14ac:dyDescent="0.25">
      <c r="A149" s="21"/>
      <c r="B149" s="22"/>
      <c r="C149" s="64"/>
      <c r="D149" s="59"/>
      <c r="E149" s="59"/>
      <c r="F149" s="59"/>
      <c r="G149" s="59"/>
      <c r="H149" s="59"/>
      <c r="I149" s="59"/>
      <c r="J149" s="67"/>
      <c r="K149" s="67"/>
      <c r="L149" s="67"/>
      <c r="M149" s="60"/>
      <c r="N149" s="64"/>
      <c r="O149" s="64"/>
      <c r="P149" s="64"/>
    </row>
    <row r="150" spans="1:16" x14ac:dyDescent="0.25">
      <c r="A150" s="21"/>
      <c r="B150" s="22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</row>
    <row r="151" spans="1:16" x14ac:dyDescent="0.2">
      <c r="A151" s="21"/>
      <c r="B151" s="15" t="s">
        <v>12</v>
      </c>
      <c r="C151" s="14" t="s">
        <v>39</v>
      </c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2" spans="1:16" x14ac:dyDescent="0.25">
      <c r="A152" s="14"/>
      <c r="B152" s="16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</row>
    <row r="153" spans="1:16" x14ac:dyDescent="0.2">
      <c r="A153" s="25"/>
      <c r="B153" s="15" t="s">
        <v>12</v>
      </c>
      <c r="C153" s="14" t="s">
        <v>40</v>
      </c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</row>
    <row r="154" spans="1:16" ht="12" customHeight="1" x14ac:dyDescent="0.2">
      <c r="A154" s="25"/>
      <c r="B154" s="15"/>
      <c r="C154" s="14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</row>
    <row r="155" spans="1:16" ht="12" customHeight="1" x14ac:dyDescent="0.2">
      <c r="A155" s="18"/>
      <c r="B155" s="15" t="s">
        <v>12</v>
      </c>
      <c r="C155" s="14" t="s">
        <v>41</v>
      </c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1:16" ht="12" customHeight="1" x14ac:dyDescent="0.2">
      <c r="A156" s="18"/>
      <c r="B156" s="15"/>
      <c r="C156" s="14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</row>
    <row r="157" spans="1:16" ht="12" customHeight="1" x14ac:dyDescent="0.25">
      <c r="B157" s="16"/>
      <c r="C157" s="26" t="s">
        <v>42</v>
      </c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</row>
    <row r="158" spans="1:16" ht="12" customHeight="1" x14ac:dyDescent="0.25">
      <c r="B158" s="16"/>
      <c r="C158" s="26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</row>
    <row r="159" spans="1:16" ht="12" customHeight="1" x14ac:dyDescent="0.2">
      <c r="B159" s="16"/>
      <c r="C159" s="20" t="s">
        <v>43</v>
      </c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1:16" ht="12" customHeight="1" x14ac:dyDescent="0.25">
      <c r="B160" s="16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pans="2:30" ht="12" customHeight="1" x14ac:dyDescent="0.2">
      <c r="B161" s="16"/>
      <c r="C161" s="85" t="s">
        <v>15</v>
      </c>
      <c r="D161" s="86"/>
      <c r="E161" s="86"/>
      <c r="F161" s="86"/>
      <c r="G161" s="86"/>
      <c r="H161" s="86"/>
      <c r="I161" s="86"/>
      <c r="J161" s="87"/>
      <c r="K161" s="113">
        <v>2019</v>
      </c>
      <c r="L161" s="113"/>
      <c r="M161" s="113"/>
      <c r="N161" s="113">
        <v>2018</v>
      </c>
      <c r="O161" s="113"/>
      <c r="P161" s="113"/>
    </row>
    <row r="162" spans="2:30" x14ac:dyDescent="0.2">
      <c r="B162" s="16"/>
      <c r="C162" s="79" t="s">
        <v>44</v>
      </c>
      <c r="D162" s="79"/>
      <c r="E162" s="79"/>
      <c r="F162" s="79"/>
      <c r="G162" s="79"/>
      <c r="H162" s="79"/>
      <c r="I162" s="79"/>
      <c r="J162" s="79"/>
      <c r="K162" s="80">
        <v>1672286.18</v>
      </c>
      <c r="L162" s="80"/>
      <c r="M162" s="80"/>
      <c r="N162" s="80">
        <v>1672286.18</v>
      </c>
      <c r="O162" s="80"/>
      <c r="P162" s="80"/>
    </row>
    <row r="163" spans="2:30" ht="12" customHeight="1" x14ac:dyDescent="0.2">
      <c r="B163" s="16"/>
      <c r="C163" s="79" t="s">
        <v>273</v>
      </c>
      <c r="D163" s="79"/>
      <c r="E163" s="79"/>
      <c r="F163" s="79"/>
      <c r="G163" s="79"/>
      <c r="H163" s="79"/>
      <c r="I163" s="79"/>
      <c r="J163" s="79"/>
      <c r="K163" s="80">
        <v>14125.15</v>
      </c>
      <c r="L163" s="80"/>
      <c r="M163" s="80"/>
      <c r="N163" s="80">
        <v>14125.15</v>
      </c>
      <c r="O163" s="80"/>
      <c r="P163" s="80"/>
    </row>
    <row r="164" spans="2:30" ht="12" customHeight="1" x14ac:dyDescent="0.2">
      <c r="B164" s="16"/>
      <c r="C164" s="114" t="s">
        <v>46</v>
      </c>
      <c r="D164" s="115"/>
      <c r="E164" s="115"/>
      <c r="F164" s="115"/>
      <c r="G164" s="115"/>
      <c r="H164" s="115"/>
      <c r="I164" s="115"/>
      <c r="J164" s="116"/>
      <c r="K164" s="84">
        <f>SUM(K162:M163)</f>
        <v>1686411.3299999998</v>
      </c>
      <c r="L164" s="84"/>
      <c r="M164" s="84"/>
      <c r="N164" s="84">
        <f>SUM(N162:P163)</f>
        <v>1686411.3299999998</v>
      </c>
      <c r="O164" s="84"/>
      <c r="P164" s="8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2:30" ht="12" customHeight="1" x14ac:dyDescent="0.2">
      <c r="B165" s="16"/>
      <c r="C165" s="18"/>
      <c r="D165" s="27"/>
      <c r="E165" s="27"/>
      <c r="F165" s="27"/>
      <c r="G165" s="27"/>
      <c r="H165" s="27"/>
      <c r="I165" s="27"/>
      <c r="J165" s="27"/>
      <c r="K165" s="27"/>
      <c r="L165" s="28"/>
      <c r="M165" s="28"/>
      <c r="N165" s="28"/>
      <c r="O165" s="28"/>
      <c r="P165" s="28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2:30" ht="12" customHeight="1" x14ac:dyDescent="0.2">
      <c r="B166" s="16"/>
      <c r="C166" s="18"/>
      <c r="D166" s="27"/>
      <c r="E166" s="27"/>
      <c r="F166" s="27"/>
      <c r="G166" s="27"/>
      <c r="H166" s="27"/>
      <c r="I166" s="27"/>
      <c r="J166" s="27"/>
      <c r="K166" s="27"/>
      <c r="L166" s="28"/>
      <c r="M166" s="28"/>
      <c r="N166" s="28"/>
      <c r="O166" s="28"/>
      <c r="P166" s="28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2:30" ht="12" customHeight="1" x14ac:dyDescent="0.2">
      <c r="B167" s="16"/>
      <c r="C167" s="18"/>
      <c r="D167" s="27"/>
      <c r="E167" s="27"/>
      <c r="F167" s="27"/>
      <c r="G167" s="27"/>
      <c r="H167" s="27"/>
      <c r="I167" s="27"/>
      <c r="J167" s="27"/>
      <c r="K167" s="27"/>
      <c r="L167" s="28"/>
      <c r="M167" s="28"/>
      <c r="N167" s="28"/>
      <c r="O167" s="28"/>
      <c r="P167" s="28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2:30" ht="12" customHeight="1" x14ac:dyDescent="0.2">
      <c r="B168" s="16"/>
      <c r="C168" s="18"/>
      <c r="D168" s="27"/>
      <c r="E168" s="27"/>
      <c r="F168" s="27"/>
      <c r="G168" s="27"/>
      <c r="H168" s="27"/>
      <c r="I168" s="27"/>
      <c r="J168" s="27"/>
      <c r="K168" s="27"/>
      <c r="L168" s="28"/>
      <c r="M168" s="28"/>
      <c r="N168" s="28"/>
      <c r="O168" s="28"/>
      <c r="P168" s="28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2:30" ht="12" customHeight="1" x14ac:dyDescent="0.2">
      <c r="B169" s="16"/>
      <c r="C169" s="18"/>
      <c r="D169" s="27"/>
      <c r="E169" s="27"/>
      <c r="F169" s="27"/>
      <c r="G169" s="27"/>
      <c r="H169" s="27"/>
      <c r="I169" s="27"/>
      <c r="J169" s="27"/>
      <c r="K169" s="27"/>
      <c r="L169" s="28"/>
      <c r="M169" s="28"/>
      <c r="N169" s="28"/>
      <c r="O169" s="28"/>
      <c r="P169" s="28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2:30" ht="12" customHeight="1" x14ac:dyDescent="0.2">
      <c r="B170" s="16"/>
      <c r="C170" s="18"/>
      <c r="D170" s="27"/>
      <c r="E170" s="27"/>
      <c r="F170" s="27"/>
      <c r="G170" s="27"/>
      <c r="H170" s="27"/>
      <c r="I170" s="27"/>
      <c r="J170" s="27"/>
      <c r="K170" s="27"/>
      <c r="L170" s="28"/>
      <c r="M170" s="28"/>
      <c r="N170" s="28"/>
      <c r="O170" s="28"/>
      <c r="P170" s="28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2:30" ht="12" customHeight="1" x14ac:dyDescent="0.2">
      <c r="B171" s="16"/>
      <c r="C171" s="23" t="s">
        <v>47</v>
      </c>
      <c r="D171" s="27"/>
      <c r="E171" s="27"/>
      <c r="F171" s="27"/>
      <c r="G171" s="27"/>
      <c r="H171" s="27"/>
      <c r="I171" s="27"/>
      <c r="J171" s="27"/>
      <c r="K171" s="27"/>
      <c r="L171" s="28"/>
      <c r="M171" s="28"/>
      <c r="N171" s="28"/>
      <c r="O171" s="28"/>
      <c r="P171" s="28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2:30" ht="12" customHeight="1" x14ac:dyDescent="0.2">
      <c r="B172" s="16"/>
      <c r="C172" s="18"/>
      <c r="D172" s="27"/>
      <c r="E172" s="27"/>
      <c r="F172" s="27"/>
      <c r="G172" s="27"/>
      <c r="H172" s="27"/>
      <c r="I172" s="27"/>
      <c r="J172" s="27"/>
      <c r="K172" s="27"/>
      <c r="L172" s="28"/>
      <c r="M172" s="28"/>
      <c r="N172" s="28"/>
      <c r="O172" s="28"/>
      <c r="P172" s="28"/>
    </row>
    <row r="173" spans="2:30" ht="12" customHeight="1" x14ac:dyDescent="0.2">
      <c r="B173" s="16"/>
      <c r="D173" s="91" t="s">
        <v>15</v>
      </c>
      <c r="E173" s="91"/>
      <c r="F173" s="91"/>
      <c r="G173" s="91"/>
      <c r="H173" s="91"/>
      <c r="I173" s="91"/>
      <c r="J173" s="113">
        <v>2019</v>
      </c>
      <c r="K173" s="113"/>
      <c r="L173" s="113"/>
      <c r="M173" s="113">
        <v>2018</v>
      </c>
      <c r="N173" s="113"/>
      <c r="O173" s="113"/>
    </row>
    <row r="174" spans="2:30" ht="12" customHeight="1" x14ac:dyDescent="0.2">
      <c r="B174" s="16"/>
      <c r="D174" s="79" t="s">
        <v>274</v>
      </c>
      <c r="E174" s="79"/>
      <c r="F174" s="79"/>
      <c r="G174" s="79"/>
      <c r="H174" s="79"/>
      <c r="I174" s="79"/>
      <c r="J174" s="80">
        <v>253318.2</v>
      </c>
      <c r="K174" s="80"/>
      <c r="L174" s="80"/>
      <c r="M174" s="80">
        <v>232318.2</v>
      </c>
      <c r="N174" s="80"/>
      <c r="O174" s="80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2:30" ht="12" customHeight="1" x14ac:dyDescent="0.2">
      <c r="B175" s="16"/>
      <c r="D175" s="79" t="s">
        <v>275</v>
      </c>
      <c r="E175" s="79"/>
      <c r="F175" s="79"/>
      <c r="G175" s="79"/>
      <c r="H175" s="79"/>
      <c r="I175" s="79"/>
      <c r="J175" s="80">
        <v>426865.71</v>
      </c>
      <c r="K175" s="80"/>
      <c r="L175" s="80"/>
      <c r="M175" s="80">
        <v>172993.84</v>
      </c>
      <c r="N175" s="80"/>
      <c r="O175" s="80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2:30" ht="12" customHeight="1" x14ac:dyDescent="0.2">
      <c r="B176" s="16"/>
      <c r="D176" s="79" t="s">
        <v>50</v>
      </c>
      <c r="E176" s="79"/>
      <c r="F176" s="79"/>
      <c r="G176" s="79"/>
      <c r="H176" s="79"/>
      <c r="I176" s="79"/>
      <c r="J176" s="80">
        <v>853659.95</v>
      </c>
      <c r="K176" s="80"/>
      <c r="L176" s="80"/>
      <c r="M176" s="80">
        <v>853659.95</v>
      </c>
      <c r="N176" s="80"/>
      <c r="O176" s="80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ht="12" customHeight="1" x14ac:dyDescent="0.2">
      <c r="B177" s="16"/>
      <c r="D177" s="79" t="s">
        <v>51</v>
      </c>
      <c r="E177" s="79"/>
      <c r="F177" s="79"/>
      <c r="G177" s="79"/>
      <c r="H177" s="79"/>
      <c r="I177" s="79"/>
      <c r="J177" s="80">
        <v>1662373.19</v>
      </c>
      <c r="K177" s="80"/>
      <c r="L177" s="80"/>
      <c r="M177" s="80">
        <v>1622373.19</v>
      </c>
      <c r="N177" s="80"/>
      <c r="O177" s="80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ht="12" customHeight="1" x14ac:dyDescent="0.2">
      <c r="B178" s="16"/>
      <c r="D178" s="196" t="s">
        <v>52</v>
      </c>
      <c r="E178" s="196"/>
      <c r="F178" s="196"/>
      <c r="G178" s="196"/>
      <c r="H178" s="196"/>
      <c r="I178" s="196"/>
      <c r="J178" s="84">
        <f>SUM(J174:L177)</f>
        <v>3196217.05</v>
      </c>
      <c r="K178" s="84"/>
      <c r="L178" s="84"/>
      <c r="M178" s="84">
        <f>SUM(M174:O177)</f>
        <v>2881345.1799999997</v>
      </c>
      <c r="N178" s="84"/>
      <c r="O178" s="8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ht="12" customHeight="1" x14ac:dyDescent="0.2">
      <c r="B179" s="16"/>
      <c r="D179" s="79" t="s">
        <v>53</v>
      </c>
      <c r="E179" s="79"/>
      <c r="F179" s="79"/>
      <c r="G179" s="79"/>
      <c r="H179" s="79"/>
      <c r="I179" s="79"/>
      <c r="J179" s="80">
        <v>0</v>
      </c>
      <c r="K179" s="80"/>
      <c r="L179" s="80"/>
      <c r="M179" s="80">
        <v>0</v>
      </c>
      <c r="N179" s="80"/>
      <c r="O179" s="80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ht="12" customHeight="1" x14ac:dyDescent="0.2">
      <c r="B180" s="16"/>
      <c r="D180" s="79" t="s">
        <v>54</v>
      </c>
      <c r="E180" s="79"/>
      <c r="F180" s="79"/>
      <c r="G180" s="79"/>
      <c r="H180" s="79"/>
      <c r="I180" s="79"/>
      <c r="J180" s="80">
        <v>0</v>
      </c>
      <c r="K180" s="80"/>
      <c r="L180" s="80"/>
      <c r="M180" s="80">
        <v>0</v>
      </c>
      <c r="N180" s="80"/>
      <c r="O180" s="80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ht="12" customHeight="1" x14ac:dyDescent="0.2">
      <c r="B181" s="16"/>
      <c r="D181" s="196" t="s">
        <v>55</v>
      </c>
      <c r="E181" s="196"/>
      <c r="F181" s="196"/>
      <c r="G181" s="196"/>
      <c r="H181" s="196"/>
      <c r="I181" s="196"/>
      <c r="J181" s="84">
        <f>SUM(J179:L180)</f>
        <v>0</v>
      </c>
      <c r="K181" s="84"/>
      <c r="L181" s="84"/>
      <c r="M181" s="84">
        <f>SUM(M179:O180)</f>
        <v>0</v>
      </c>
      <c r="N181" s="84"/>
      <c r="O181" s="8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ht="12" customHeight="1" x14ac:dyDescent="0.2">
      <c r="B182" s="16"/>
      <c r="D182" s="79" t="s">
        <v>366</v>
      </c>
      <c r="E182" s="79"/>
      <c r="F182" s="79"/>
      <c r="G182" s="79"/>
      <c r="H182" s="79"/>
      <c r="I182" s="79"/>
      <c r="J182" s="80">
        <v>14125.15</v>
      </c>
      <c r="K182" s="80"/>
      <c r="L182" s="80"/>
      <c r="M182" s="80">
        <v>14125.15</v>
      </c>
      <c r="N182" s="80"/>
      <c r="O182" s="80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ht="12" customHeight="1" x14ac:dyDescent="0.2">
      <c r="B183" s="16"/>
      <c r="D183" s="79" t="s">
        <v>56</v>
      </c>
      <c r="E183" s="79"/>
      <c r="F183" s="79"/>
      <c r="G183" s="79"/>
      <c r="H183" s="79"/>
      <c r="I183" s="79"/>
      <c r="J183" s="80">
        <v>-2649761.29</v>
      </c>
      <c r="K183" s="80"/>
      <c r="L183" s="80"/>
      <c r="M183" s="80">
        <v>-2649761.29</v>
      </c>
      <c r="N183" s="80"/>
      <c r="O183" s="80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ht="12" customHeight="1" x14ac:dyDescent="0.2">
      <c r="B184" s="16"/>
      <c r="D184" s="196" t="s">
        <v>57</v>
      </c>
      <c r="E184" s="196"/>
      <c r="F184" s="196"/>
      <c r="G184" s="196"/>
      <c r="H184" s="196"/>
      <c r="I184" s="196"/>
      <c r="J184" s="84">
        <f>SUM(J182:L183)</f>
        <v>-2635636.14</v>
      </c>
      <c r="K184" s="84"/>
      <c r="L184" s="84"/>
      <c r="M184" s="84">
        <f>SUM(M182:O183)</f>
        <v>-2635636.14</v>
      </c>
      <c r="N184" s="84"/>
      <c r="O184" s="8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ht="12" customHeight="1" x14ac:dyDescent="0.2">
      <c r="B185" s="16"/>
      <c r="D185" s="81" t="s">
        <v>19</v>
      </c>
      <c r="E185" s="82"/>
      <c r="F185" s="82"/>
      <c r="G185" s="82"/>
      <c r="H185" s="82"/>
      <c r="I185" s="83"/>
      <c r="J185" s="84">
        <f>SUM(J178,J181,J184)</f>
        <v>560580.90999999968</v>
      </c>
      <c r="K185" s="84"/>
      <c r="L185" s="84"/>
      <c r="M185" s="84">
        <f>SUM(M178,M181,M184)</f>
        <v>245709.03999999957</v>
      </c>
      <c r="N185" s="84"/>
      <c r="O185" s="84"/>
    </row>
    <row r="186" spans="1:30" ht="12" customHeight="1" x14ac:dyDescent="0.2">
      <c r="B186" s="16"/>
      <c r="C186" s="18"/>
      <c r="D186" s="27"/>
      <c r="E186" s="27"/>
      <c r="F186" s="27"/>
      <c r="G186" s="27"/>
      <c r="H186" s="27"/>
      <c r="I186" s="27"/>
      <c r="J186" s="27"/>
      <c r="K186" s="27"/>
      <c r="L186" s="28"/>
      <c r="M186" s="28"/>
      <c r="N186" s="28"/>
      <c r="O186" s="28"/>
      <c r="P186" s="28"/>
    </row>
    <row r="187" spans="1:30" ht="12" customHeight="1" x14ac:dyDescent="0.2">
      <c r="B187" s="15" t="s">
        <v>12</v>
      </c>
      <c r="C187" s="23" t="s">
        <v>58</v>
      </c>
      <c r="D187" s="27"/>
      <c r="E187" s="27"/>
      <c r="F187" s="27"/>
      <c r="G187" s="27"/>
      <c r="H187" s="27"/>
      <c r="I187" s="27"/>
      <c r="J187" s="27"/>
      <c r="K187" s="27"/>
      <c r="L187" s="28"/>
      <c r="M187" s="28"/>
      <c r="N187" s="28"/>
      <c r="O187" s="28"/>
      <c r="P187" s="28"/>
    </row>
    <row r="188" spans="1:30" ht="12" customHeight="1" x14ac:dyDescent="0.2">
      <c r="B188" s="16"/>
      <c r="C188" s="23"/>
      <c r="D188" s="27"/>
      <c r="E188" s="27"/>
      <c r="F188" s="27"/>
      <c r="G188" s="27"/>
      <c r="H188" s="27"/>
      <c r="I188" s="27"/>
      <c r="J188" s="27"/>
      <c r="K188" s="27"/>
      <c r="L188" s="28"/>
      <c r="M188" s="28"/>
      <c r="N188" s="28"/>
      <c r="O188" s="28"/>
      <c r="P188" s="28"/>
    </row>
    <row r="189" spans="1:30" x14ac:dyDescent="0.2">
      <c r="A189" s="14"/>
      <c r="B189" s="15" t="s">
        <v>12</v>
      </c>
      <c r="C189" s="14" t="s">
        <v>59</v>
      </c>
    </row>
    <row r="190" spans="1:30" x14ac:dyDescent="0.2">
      <c r="A190" s="14"/>
      <c r="B190" s="15"/>
      <c r="C190" s="14"/>
    </row>
    <row r="191" spans="1:30" x14ac:dyDescent="0.2">
      <c r="A191" s="29"/>
      <c r="B191" s="15" t="s">
        <v>12</v>
      </c>
      <c r="C191" s="14" t="s">
        <v>60</v>
      </c>
    </row>
    <row r="192" spans="1:30" x14ac:dyDescent="0.2">
      <c r="A192" s="29"/>
      <c r="B192" s="15"/>
      <c r="C192" s="14"/>
    </row>
    <row r="193" spans="1:18" ht="15" x14ac:dyDescent="0.25">
      <c r="A193" s="14"/>
      <c r="B193" s="48" t="s">
        <v>61</v>
      </c>
      <c r="C193" s="49"/>
    </row>
    <row r="194" spans="1:18" x14ac:dyDescent="0.2">
      <c r="A194" s="30"/>
      <c r="B194" s="3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R194" s="24"/>
    </row>
    <row r="195" spans="1:18" x14ac:dyDescent="0.2">
      <c r="A195" s="30"/>
      <c r="B195" s="31"/>
      <c r="C195" s="21"/>
      <c r="D195" s="21"/>
      <c r="E195" s="91" t="s">
        <v>15</v>
      </c>
      <c r="F195" s="91"/>
      <c r="G195" s="91"/>
      <c r="H195" s="91"/>
      <c r="I195" s="113">
        <v>2019</v>
      </c>
      <c r="J195" s="113"/>
      <c r="K195" s="113"/>
      <c r="L195" s="113">
        <v>2018</v>
      </c>
      <c r="M195" s="113"/>
      <c r="N195" s="113"/>
      <c r="P195" s="21"/>
      <c r="R195" s="24"/>
    </row>
    <row r="196" spans="1:18" x14ac:dyDescent="0.2">
      <c r="A196" s="30"/>
      <c r="B196" s="31"/>
      <c r="C196" s="21"/>
      <c r="D196" s="21"/>
      <c r="E196" s="79" t="s">
        <v>62</v>
      </c>
      <c r="F196" s="79"/>
      <c r="G196" s="79"/>
      <c r="H196" s="79"/>
      <c r="I196" s="80">
        <v>12850028.390000001</v>
      </c>
      <c r="J196" s="80"/>
      <c r="K196" s="80"/>
      <c r="L196" s="80">
        <v>8687912.6699999999</v>
      </c>
      <c r="M196" s="80"/>
      <c r="N196" s="80"/>
      <c r="P196" s="21"/>
      <c r="R196" s="24"/>
    </row>
    <row r="197" spans="1:18" x14ac:dyDescent="0.2">
      <c r="A197" s="30"/>
      <c r="B197" s="31"/>
      <c r="C197" s="21"/>
      <c r="D197" s="21"/>
      <c r="E197" s="79" t="s">
        <v>63</v>
      </c>
      <c r="F197" s="79"/>
      <c r="G197" s="79"/>
      <c r="H197" s="79"/>
      <c r="I197" s="80">
        <v>2469646.9500000002</v>
      </c>
      <c r="J197" s="80"/>
      <c r="K197" s="80"/>
      <c r="L197" s="80">
        <v>2469646.9500000002</v>
      </c>
      <c r="M197" s="80"/>
      <c r="N197" s="80"/>
      <c r="P197" s="21"/>
      <c r="R197" s="24"/>
    </row>
    <row r="198" spans="1:18" x14ac:dyDescent="0.2">
      <c r="A198" s="30"/>
      <c r="B198" s="31"/>
      <c r="C198" s="21"/>
      <c r="D198" s="21"/>
      <c r="E198" s="81" t="s">
        <v>64</v>
      </c>
      <c r="F198" s="82"/>
      <c r="G198" s="82"/>
      <c r="H198" s="83"/>
      <c r="I198" s="84">
        <f>SUM(I196:K197)</f>
        <v>15319675.34</v>
      </c>
      <c r="J198" s="84"/>
      <c r="K198" s="84"/>
      <c r="L198" s="84">
        <f>SUM(L196:N197)</f>
        <v>11157559.620000001</v>
      </c>
      <c r="M198" s="84"/>
      <c r="N198" s="84"/>
      <c r="P198" s="21"/>
      <c r="R198" s="24"/>
    </row>
    <row r="199" spans="1:18" x14ac:dyDescent="0.2">
      <c r="A199" s="30"/>
      <c r="B199" s="3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R199" s="24"/>
    </row>
    <row r="200" spans="1:18" x14ac:dyDescent="0.2">
      <c r="A200" s="30"/>
      <c r="B200" s="15" t="s">
        <v>12</v>
      </c>
      <c r="C200" s="23" t="s">
        <v>65</v>
      </c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</row>
    <row r="201" spans="1:18" x14ac:dyDescent="0.2">
      <c r="A201" s="30"/>
      <c r="B201" s="15"/>
      <c r="C201" s="23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</row>
    <row r="202" spans="1:18" x14ac:dyDescent="0.2">
      <c r="A202" s="30"/>
      <c r="B202" s="31"/>
      <c r="C202" s="32" t="s">
        <v>66</v>
      </c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</row>
    <row r="203" spans="1:18" x14ac:dyDescent="0.2">
      <c r="A203" s="30"/>
      <c r="B203" s="3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</row>
    <row r="204" spans="1:18" x14ac:dyDescent="0.2">
      <c r="A204" s="30"/>
      <c r="B204" s="31"/>
      <c r="C204" s="21"/>
      <c r="D204" s="88" t="s">
        <v>15</v>
      </c>
      <c r="E204" s="89"/>
      <c r="F204" s="89"/>
      <c r="G204" s="89"/>
      <c r="H204" s="89"/>
      <c r="I204" s="89"/>
      <c r="J204" s="89"/>
      <c r="K204" s="89"/>
      <c r="L204" s="90"/>
      <c r="M204" s="88">
        <v>2019</v>
      </c>
      <c r="N204" s="89"/>
      <c r="O204" s="90"/>
    </row>
    <row r="205" spans="1:18" x14ac:dyDescent="0.2">
      <c r="A205" s="30"/>
      <c r="B205" s="31"/>
      <c r="C205" s="21"/>
      <c r="D205" s="79" t="s">
        <v>67</v>
      </c>
      <c r="E205" s="79"/>
      <c r="F205" s="79"/>
      <c r="G205" s="79"/>
      <c r="H205" s="79"/>
      <c r="I205" s="79"/>
      <c r="J205" s="79"/>
      <c r="K205" s="79"/>
      <c r="L205" s="79"/>
      <c r="M205" s="80">
        <v>984523.41</v>
      </c>
      <c r="N205" s="80"/>
      <c r="O205" s="80"/>
    </row>
    <row r="206" spans="1:18" x14ac:dyDescent="0.2">
      <c r="A206" s="30"/>
      <c r="B206" s="31"/>
      <c r="C206" s="21"/>
      <c r="D206" s="79" t="s">
        <v>70</v>
      </c>
      <c r="E206" s="79"/>
      <c r="F206" s="79"/>
      <c r="G206" s="79"/>
      <c r="H206" s="79"/>
      <c r="I206" s="79"/>
      <c r="J206" s="79"/>
      <c r="K206" s="79"/>
      <c r="L206" s="79"/>
      <c r="M206" s="80">
        <v>2051764.01</v>
      </c>
      <c r="N206" s="80"/>
      <c r="O206" s="80"/>
    </row>
    <row r="207" spans="1:18" x14ac:dyDescent="0.2">
      <c r="A207" s="30"/>
      <c r="B207" s="31"/>
      <c r="C207" s="21"/>
      <c r="D207" s="79" t="s">
        <v>68</v>
      </c>
      <c r="E207" s="79"/>
      <c r="F207" s="79"/>
      <c r="G207" s="79"/>
      <c r="H207" s="79"/>
      <c r="I207" s="79"/>
      <c r="J207" s="79"/>
      <c r="K207" s="79"/>
      <c r="L207" s="79"/>
      <c r="M207" s="80">
        <v>8798013.1099999994</v>
      </c>
      <c r="N207" s="80"/>
      <c r="O207" s="80"/>
    </row>
    <row r="208" spans="1:18" x14ac:dyDescent="0.2">
      <c r="A208" s="30"/>
      <c r="B208" s="31"/>
      <c r="C208" s="21"/>
      <c r="D208" s="79" t="s">
        <v>71</v>
      </c>
      <c r="E208" s="79"/>
      <c r="F208" s="79"/>
      <c r="G208" s="79"/>
      <c r="H208" s="79"/>
      <c r="I208" s="79"/>
      <c r="J208" s="79"/>
      <c r="K208" s="79"/>
      <c r="L208" s="79"/>
      <c r="M208" s="80">
        <v>986358.91</v>
      </c>
      <c r="N208" s="80"/>
      <c r="O208" s="80"/>
    </row>
    <row r="209" spans="1:16" x14ac:dyDescent="0.2">
      <c r="A209" s="30"/>
      <c r="B209" s="31"/>
      <c r="C209" s="21"/>
      <c r="D209" s="79" t="s">
        <v>69</v>
      </c>
      <c r="E209" s="79"/>
      <c r="F209" s="79"/>
      <c r="G209" s="79"/>
      <c r="H209" s="79"/>
      <c r="I209" s="79"/>
      <c r="J209" s="79"/>
      <c r="K209" s="79"/>
      <c r="L209" s="79"/>
      <c r="M209" s="80">
        <v>29368.95</v>
      </c>
      <c r="N209" s="80"/>
      <c r="O209" s="80"/>
    </row>
    <row r="210" spans="1:16" x14ac:dyDescent="0.2">
      <c r="A210" s="30"/>
      <c r="B210" s="31"/>
      <c r="C210" s="21"/>
      <c r="D210" s="92" t="s">
        <v>276</v>
      </c>
      <c r="E210" s="93"/>
      <c r="F210" s="93"/>
      <c r="G210" s="93"/>
      <c r="H210" s="93"/>
      <c r="I210" s="93"/>
      <c r="J210" s="93"/>
      <c r="K210" s="93"/>
      <c r="L210" s="94"/>
      <c r="M210" s="84">
        <f>SUM(M205:O209)</f>
        <v>12850028.389999999</v>
      </c>
      <c r="N210" s="84"/>
      <c r="O210" s="84"/>
    </row>
    <row r="211" spans="1:16" x14ac:dyDescent="0.2">
      <c r="A211" s="30"/>
      <c r="B211" s="3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</row>
    <row r="212" spans="1:16" x14ac:dyDescent="0.2">
      <c r="A212" s="30"/>
      <c r="B212" s="15" t="s">
        <v>12</v>
      </c>
      <c r="C212" s="23" t="s">
        <v>72</v>
      </c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</row>
    <row r="213" spans="1:16" x14ac:dyDescent="0.2">
      <c r="A213" s="30"/>
      <c r="B213" s="31"/>
      <c r="C213" s="23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</row>
    <row r="214" spans="1:16" x14ac:dyDescent="0.2">
      <c r="A214" s="30"/>
      <c r="B214" s="31"/>
      <c r="C214" s="23"/>
      <c r="D214" s="88" t="s">
        <v>15</v>
      </c>
      <c r="E214" s="89"/>
      <c r="F214" s="89"/>
      <c r="G214" s="89"/>
      <c r="H214" s="89"/>
      <c r="I214" s="89"/>
      <c r="J214" s="89"/>
      <c r="K214" s="89"/>
      <c r="L214" s="90"/>
      <c r="M214" s="88">
        <v>2019</v>
      </c>
      <c r="N214" s="89"/>
      <c r="O214" s="90"/>
      <c r="P214" s="17"/>
    </row>
    <row r="215" spans="1:16" x14ac:dyDescent="0.2">
      <c r="A215" s="30"/>
      <c r="B215" s="31"/>
      <c r="C215" s="23"/>
      <c r="D215" s="79" t="s">
        <v>73</v>
      </c>
      <c r="E215" s="79"/>
      <c r="F215" s="79"/>
      <c r="G215" s="79"/>
      <c r="H215" s="79"/>
      <c r="I215" s="79"/>
      <c r="J215" s="79"/>
      <c r="K215" s="79"/>
      <c r="L215" s="79"/>
      <c r="M215" s="80">
        <v>536179.64</v>
      </c>
      <c r="N215" s="80"/>
      <c r="O215" s="80"/>
      <c r="P215" s="17"/>
    </row>
    <row r="216" spans="1:16" x14ac:dyDescent="0.2">
      <c r="A216" s="30"/>
      <c r="B216" s="31"/>
      <c r="C216" s="23"/>
      <c r="D216" s="79" t="s">
        <v>74</v>
      </c>
      <c r="E216" s="79"/>
      <c r="F216" s="79"/>
      <c r="G216" s="79"/>
      <c r="H216" s="79"/>
      <c r="I216" s="79"/>
      <c r="J216" s="79"/>
      <c r="K216" s="79"/>
      <c r="L216" s="79"/>
      <c r="M216" s="80">
        <v>0</v>
      </c>
      <c r="N216" s="80"/>
      <c r="O216" s="80"/>
      <c r="P216" s="17"/>
    </row>
    <row r="217" spans="1:16" x14ac:dyDescent="0.2">
      <c r="A217" s="30"/>
      <c r="B217" s="31"/>
      <c r="C217" s="23"/>
      <c r="D217" s="79" t="s">
        <v>75</v>
      </c>
      <c r="E217" s="79"/>
      <c r="F217" s="79"/>
      <c r="G217" s="79"/>
      <c r="H217" s="79"/>
      <c r="I217" s="79"/>
      <c r="J217" s="79"/>
      <c r="K217" s="79"/>
      <c r="L217" s="79"/>
      <c r="M217" s="80">
        <v>0</v>
      </c>
      <c r="N217" s="80"/>
      <c r="O217" s="80"/>
      <c r="P217" s="17"/>
    </row>
    <row r="218" spans="1:16" x14ac:dyDescent="0.2">
      <c r="A218" s="30"/>
      <c r="B218" s="31"/>
      <c r="C218" s="23"/>
      <c r="D218" s="79" t="s">
        <v>76</v>
      </c>
      <c r="E218" s="79"/>
      <c r="F218" s="79"/>
      <c r="G218" s="79"/>
      <c r="H218" s="79"/>
      <c r="I218" s="79"/>
      <c r="J218" s="79"/>
      <c r="K218" s="79"/>
      <c r="L218" s="79"/>
      <c r="M218" s="80">
        <v>99016.960000000006</v>
      </c>
      <c r="N218" s="80"/>
      <c r="O218" s="80"/>
      <c r="P218" s="17"/>
    </row>
    <row r="219" spans="1:16" x14ac:dyDescent="0.2">
      <c r="A219" s="30"/>
      <c r="B219" s="31"/>
      <c r="C219" s="23"/>
      <c r="D219" s="79" t="s">
        <v>77</v>
      </c>
      <c r="E219" s="79"/>
      <c r="F219" s="79"/>
      <c r="G219" s="79"/>
      <c r="H219" s="79"/>
      <c r="I219" s="79"/>
      <c r="J219" s="79"/>
      <c r="K219" s="79"/>
      <c r="L219" s="79"/>
      <c r="M219" s="80">
        <v>349326.81</v>
      </c>
      <c r="N219" s="80"/>
      <c r="O219" s="80"/>
      <c r="P219" s="17"/>
    </row>
    <row r="220" spans="1:16" x14ac:dyDescent="0.2">
      <c r="A220" s="30"/>
      <c r="B220" s="31"/>
      <c r="C220" s="23"/>
      <c r="D220" s="79" t="s">
        <v>78</v>
      </c>
      <c r="E220" s="79"/>
      <c r="F220" s="79"/>
      <c r="G220" s="79"/>
      <c r="H220" s="79"/>
      <c r="I220" s="79"/>
      <c r="J220" s="79"/>
      <c r="K220" s="79"/>
      <c r="L220" s="79"/>
      <c r="M220" s="80">
        <v>0</v>
      </c>
      <c r="N220" s="80"/>
      <c r="O220" s="80"/>
      <c r="P220" s="17"/>
    </row>
    <row r="221" spans="1:16" x14ac:dyDescent="0.2">
      <c r="A221" s="30"/>
      <c r="B221" s="31"/>
      <c r="C221" s="23"/>
      <c r="D221" s="92" t="s">
        <v>277</v>
      </c>
      <c r="E221" s="93"/>
      <c r="F221" s="93"/>
      <c r="G221" s="93"/>
      <c r="H221" s="93"/>
      <c r="I221" s="93"/>
      <c r="J221" s="93"/>
      <c r="K221" s="93"/>
      <c r="L221" s="94"/>
      <c r="M221" s="84">
        <f>SUM(M215:O220)</f>
        <v>984523.40999999992</v>
      </c>
      <c r="N221" s="84"/>
      <c r="O221" s="84"/>
      <c r="P221" s="17"/>
    </row>
    <row r="222" spans="1:16" x14ac:dyDescent="0.2">
      <c r="A222" s="30"/>
      <c r="B222" s="31"/>
      <c r="C222" s="23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</row>
    <row r="223" spans="1:16" x14ac:dyDescent="0.2">
      <c r="A223" s="30"/>
      <c r="B223" s="15" t="s">
        <v>12</v>
      </c>
      <c r="C223" s="23" t="s">
        <v>81</v>
      </c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</row>
    <row r="224" spans="1:16" x14ac:dyDescent="0.2">
      <c r="A224" s="30"/>
      <c r="B224" s="31"/>
      <c r="C224" s="23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</row>
    <row r="225" spans="1:18" x14ac:dyDescent="0.2">
      <c r="A225" s="30"/>
      <c r="B225" s="31"/>
      <c r="C225" s="23"/>
      <c r="D225" s="88" t="s">
        <v>15</v>
      </c>
      <c r="E225" s="89"/>
      <c r="F225" s="89"/>
      <c r="G225" s="89"/>
      <c r="H225" s="89"/>
      <c r="I225" s="89"/>
      <c r="J225" s="89"/>
      <c r="K225" s="89"/>
      <c r="L225" s="90"/>
      <c r="M225" s="88">
        <v>2019</v>
      </c>
      <c r="N225" s="89"/>
      <c r="O225" s="90"/>
      <c r="P225" s="17"/>
    </row>
    <row r="226" spans="1:18" x14ac:dyDescent="0.2">
      <c r="A226" s="30"/>
      <c r="B226" s="31"/>
      <c r="C226" s="23"/>
      <c r="D226" s="79" t="s">
        <v>367</v>
      </c>
      <c r="E226" s="79"/>
      <c r="F226" s="79"/>
      <c r="G226" s="79"/>
      <c r="H226" s="79"/>
      <c r="I226" s="79"/>
      <c r="J226" s="79"/>
      <c r="K226" s="79"/>
      <c r="L226" s="79"/>
      <c r="M226" s="80">
        <v>14790</v>
      </c>
      <c r="N226" s="80"/>
      <c r="O226" s="80"/>
      <c r="P226" s="17"/>
    </row>
    <row r="227" spans="1:18" x14ac:dyDescent="0.2">
      <c r="A227" s="30"/>
      <c r="B227" s="31"/>
      <c r="C227" s="23"/>
      <c r="D227" s="79" t="s">
        <v>368</v>
      </c>
      <c r="E227" s="79"/>
      <c r="F227" s="79"/>
      <c r="G227" s="79"/>
      <c r="H227" s="79"/>
      <c r="I227" s="79"/>
      <c r="J227" s="79"/>
      <c r="K227" s="79"/>
      <c r="L227" s="79"/>
      <c r="M227" s="80">
        <v>154275.54999999999</v>
      </c>
      <c r="N227" s="80"/>
      <c r="O227" s="80"/>
      <c r="P227" s="17"/>
    </row>
    <row r="228" spans="1:18" x14ac:dyDescent="0.2">
      <c r="A228" s="30"/>
      <c r="B228" s="31"/>
      <c r="C228" s="23"/>
      <c r="D228" s="79" t="s">
        <v>269</v>
      </c>
      <c r="E228" s="79"/>
      <c r="F228" s="79"/>
      <c r="G228" s="79"/>
      <c r="H228" s="79"/>
      <c r="I228" s="79"/>
      <c r="J228" s="79"/>
      <c r="K228" s="79"/>
      <c r="L228" s="79"/>
      <c r="M228" s="80">
        <v>0.01</v>
      </c>
      <c r="N228" s="80"/>
      <c r="O228" s="80"/>
      <c r="P228" s="17"/>
    </row>
    <row r="229" spans="1:18" x14ac:dyDescent="0.2">
      <c r="A229" s="30"/>
      <c r="B229" s="31"/>
      <c r="C229" s="23"/>
      <c r="D229" s="79" t="s">
        <v>369</v>
      </c>
      <c r="E229" s="79"/>
      <c r="F229" s="79"/>
      <c r="G229" s="79"/>
      <c r="H229" s="79"/>
      <c r="I229" s="79"/>
      <c r="J229" s="79"/>
      <c r="K229" s="79"/>
      <c r="L229" s="79"/>
      <c r="M229" s="80">
        <v>3271.2</v>
      </c>
      <c r="N229" s="80"/>
      <c r="O229" s="80"/>
      <c r="P229" s="17"/>
    </row>
    <row r="230" spans="1:18" x14ac:dyDescent="0.2">
      <c r="A230" s="30"/>
      <c r="B230" s="31"/>
      <c r="C230" s="23"/>
      <c r="D230" s="79" t="s">
        <v>370</v>
      </c>
      <c r="E230" s="79"/>
      <c r="F230" s="79"/>
      <c r="G230" s="79"/>
      <c r="H230" s="79"/>
      <c r="I230" s="79"/>
      <c r="J230" s="79"/>
      <c r="K230" s="79"/>
      <c r="L230" s="79"/>
      <c r="M230" s="80">
        <v>799</v>
      </c>
      <c r="N230" s="80"/>
      <c r="O230" s="80"/>
      <c r="P230" s="17"/>
    </row>
    <row r="231" spans="1:18" x14ac:dyDescent="0.2">
      <c r="A231" s="30"/>
      <c r="B231" s="31"/>
      <c r="C231" s="23"/>
      <c r="D231" s="79" t="s">
        <v>371</v>
      </c>
      <c r="E231" s="79"/>
      <c r="F231" s="79"/>
      <c r="G231" s="79"/>
      <c r="H231" s="79"/>
      <c r="I231" s="79"/>
      <c r="J231" s="79"/>
      <c r="K231" s="79"/>
      <c r="L231" s="79"/>
      <c r="M231" s="80">
        <v>14131.15</v>
      </c>
      <c r="N231" s="80"/>
      <c r="O231" s="80"/>
      <c r="P231" s="17"/>
    </row>
    <row r="232" spans="1:18" x14ac:dyDescent="0.2">
      <c r="A232" s="30"/>
      <c r="B232" s="31"/>
      <c r="C232" s="23"/>
      <c r="D232" s="79" t="s">
        <v>372</v>
      </c>
      <c r="E232" s="79"/>
      <c r="F232" s="79"/>
      <c r="G232" s="79"/>
      <c r="H232" s="79"/>
      <c r="I232" s="79"/>
      <c r="J232" s="79"/>
      <c r="K232" s="79"/>
      <c r="L232" s="79"/>
      <c r="M232" s="80">
        <v>550</v>
      </c>
      <c r="N232" s="80"/>
      <c r="O232" s="80"/>
      <c r="P232" s="17"/>
    </row>
    <row r="233" spans="1:18" x14ac:dyDescent="0.2">
      <c r="A233" s="30"/>
      <c r="B233" s="31"/>
      <c r="C233" s="23"/>
      <c r="D233" s="79" t="s">
        <v>373</v>
      </c>
      <c r="E233" s="79"/>
      <c r="F233" s="79"/>
      <c r="G233" s="79"/>
      <c r="H233" s="79"/>
      <c r="I233" s="79"/>
      <c r="J233" s="79"/>
      <c r="K233" s="79"/>
      <c r="L233" s="79"/>
      <c r="M233" s="80">
        <v>3627.29</v>
      </c>
      <c r="N233" s="80"/>
      <c r="O233" s="80"/>
      <c r="P233" s="17"/>
    </row>
    <row r="234" spans="1:18" x14ac:dyDescent="0.2">
      <c r="A234" s="30"/>
      <c r="B234" s="31"/>
      <c r="C234" s="23"/>
      <c r="D234" s="79" t="s">
        <v>374</v>
      </c>
      <c r="E234" s="79"/>
      <c r="F234" s="79"/>
      <c r="G234" s="79"/>
      <c r="H234" s="79"/>
      <c r="I234" s="79"/>
      <c r="J234" s="79"/>
      <c r="K234" s="79"/>
      <c r="L234" s="79"/>
      <c r="M234" s="80">
        <v>11672.5</v>
      </c>
      <c r="N234" s="80"/>
      <c r="O234" s="80"/>
      <c r="P234" s="17"/>
    </row>
    <row r="235" spans="1:18" x14ac:dyDescent="0.2">
      <c r="A235" s="30"/>
      <c r="B235" s="31"/>
      <c r="C235" s="23"/>
      <c r="D235" s="79" t="s">
        <v>375</v>
      </c>
      <c r="E235" s="79"/>
      <c r="F235" s="79"/>
      <c r="G235" s="79"/>
      <c r="H235" s="79"/>
      <c r="I235" s="79"/>
      <c r="J235" s="79"/>
      <c r="K235" s="79"/>
      <c r="L235" s="79"/>
      <c r="M235" s="80">
        <v>6742.99</v>
      </c>
      <c r="N235" s="80"/>
      <c r="O235" s="80"/>
      <c r="P235" s="17"/>
    </row>
    <row r="236" spans="1:18" x14ac:dyDescent="0.2">
      <c r="A236" s="30"/>
      <c r="B236" s="31"/>
      <c r="C236" s="23"/>
      <c r="D236" s="79" t="s">
        <v>376</v>
      </c>
      <c r="E236" s="79"/>
      <c r="F236" s="79"/>
      <c r="G236" s="79"/>
      <c r="H236" s="79"/>
      <c r="I236" s="79"/>
      <c r="J236" s="79"/>
      <c r="K236" s="79"/>
      <c r="L236" s="79"/>
      <c r="M236" s="80">
        <v>24244</v>
      </c>
      <c r="N236" s="80"/>
      <c r="O236" s="80"/>
      <c r="P236" s="17"/>
    </row>
    <row r="237" spans="1:18" x14ac:dyDescent="0.2">
      <c r="A237" s="30"/>
      <c r="B237" s="31"/>
      <c r="C237" s="23"/>
      <c r="D237" s="79" t="s">
        <v>306</v>
      </c>
      <c r="E237" s="79"/>
      <c r="F237" s="79"/>
      <c r="G237" s="79"/>
      <c r="H237" s="79"/>
      <c r="I237" s="79"/>
      <c r="J237" s="79"/>
      <c r="K237" s="79"/>
      <c r="L237" s="79"/>
      <c r="M237" s="80">
        <v>3443.99</v>
      </c>
      <c r="N237" s="80"/>
      <c r="O237" s="80"/>
      <c r="P237" s="17"/>
    </row>
    <row r="238" spans="1:18" x14ac:dyDescent="0.2">
      <c r="A238" s="30"/>
      <c r="B238" s="31"/>
      <c r="C238" s="23"/>
      <c r="D238" s="79" t="s">
        <v>377</v>
      </c>
      <c r="E238" s="79"/>
      <c r="F238" s="79"/>
      <c r="G238" s="79"/>
      <c r="H238" s="79"/>
      <c r="I238" s="79"/>
      <c r="J238" s="79"/>
      <c r="K238" s="79"/>
      <c r="L238" s="79"/>
      <c r="M238" s="80">
        <v>1740</v>
      </c>
      <c r="N238" s="80"/>
      <c r="O238" s="80"/>
      <c r="P238" s="17"/>
    </row>
    <row r="239" spans="1:18" x14ac:dyDescent="0.2">
      <c r="A239" s="30"/>
      <c r="B239" s="31"/>
      <c r="C239" s="23"/>
      <c r="D239" s="79" t="s">
        <v>378</v>
      </c>
      <c r="E239" s="79"/>
      <c r="F239" s="79"/>
      <c r="G239" s="79"/>
      <c r="H239" s="79"/>
      <c r="I239" s="79"/>
      <c r="J239" s="79"/>
      <c r="K239" s="79"/>
      <c r="L239" s="79"/>
      <c r="M239" s="80">
        <v>15241.89</v>
      </c>
      <c r="N239" s="80"/>
      <c r="O239" s="80"/>
      <c r="P239" s="17"/>
    </row>
    <row r="240" spans="1:18" x14ac:dyDescent="0.2">
      <c r="A240" s="30"/>
      <c r="B240" s="31"/>
      <c r="C240" s="23"/>
      <c r="D240" s="79" t="s">
        <v>379</v>
      </c>
      <c r="E240" s="79"/>
      <c r="F240" s="79"/>
      <c r="G240" s="79"/>
      <c r="H240" s="79"/>
      <c r="I240" s="79"/>
      <c r="J240" s="79"/>
      <c r="K240" s="79"/>
      <c r="L240" s="79"/>
      <c r="M240" s="80">
        <v>425949.88</v>
      </c>
      <c r="N240" s="80"/>
      <c r="O240" s="80"/>
      <c r="P240" s="17"/>
      <c r="R240" s="66"/>
    </row>
    <row r="241" spans="1:16" x14ac:dyDescent="0.2">
      <c r="A241" s="30"/>
      <c r="B241" s="31"/>
      <c r="C241" s="23"/>
      <c r="D241" s="79" t="s">
        <v>380</v>
      </c>
      <c r="E241" s="79"/>
      <c r="F241" s="79"/>
      <c r="G241" s="79"/>
      <c r="H241" s="79"/>
      <c r="I241" s="79"/>
      <c r="J241" s="79"/>
      <c r="K241" s="79"/>
      <c r="L241" s="79"/>
      <c r="M241" s="80">
        <v>12412</v>
      </c>
      <c r="N241" s="80"/>
      <c r="O241" s="80"/>
      <c r="P241" s="17"/>
    </row>
    <row r="242" spans="1:16" x14ac:dyDescent="0.2">
      <c r="A242" s="30"/>
      <c r="B242" s="31"/>
      <c r="C242" s="23"/>
      <c r="D242" s="79" t="s">
        <v>381</v>
      </c>
      <c r="E242" s="79"/>
      <c r="F242" s="79"/>
      <c r="G242" s="79"/>
      <c r="H242" s="79"/>
      <c r="I242" s="79"/>
      <c r="J242" s="79"/>
      <c r="K242" s="79"/>
      <c r="L242" s="79"/>
      <c r="M242" s="80">
        <v>27036.02</v>
      </c>
      <c r="N242" s="80"/>
      <c r="O242" s="80"/>
      <c r="P242" s="17"/>
    </row>
    <row r="243" spans="1:16" x14ac:dyDescent="0.2">
      <c r="A243" s="30"/>
      <c r="B243" s="31"/>
      <c r="C243" s="23"/>
      <c r="D243" s="79" t="s">
        <v>278</v>
      </c>
      <c r="E243" s="79"/>
      <c r="F243" s="79"/>
      <c r="G243" s="79"/>
      <c r="H243" s="79"/>
      <c r="I243" s="79"/>
      <c r="J243" s="79"/>
      <c r="K243" s="79"/>
      <c r="L243" s="79"/>
      <c r="M243" s="80">
        <v>71185.2</v>
      </c>
      <c r="N243" s="80"/>
      <c r="O243" s="80"/>
      <c r="P243" s="17"/>
    </row>
    <row r="244" spans="1:16" x14ac:dyDescent="0.2">
      <c r="A244" s="30"/>
      <c r="B244" s="31"/>
      <c r="C244" s="23"/>
      <c r="D244" s="79" t="s">
        <v>382</v>
      </c>
      <c r="E244" s="79"/>
      <c r="F244" s="79"/>
      <c r="G244" s="79"/>
      <c r="H244" s="79"/>
      <c r="I244" s="79"/>
      <c r="J244" s="79"/>
      <c r="K244" s="79"/>
      <c r="L244" s="79"/>
      <c r="M244" s="80">
        <v>5834.8</v>
      </c>
      <c r="N244" s="80"/>
      <c r="O244" s="80"/>
      <c r="P244" s="17"/>
    </row>
    <row r="245" spans="1:16" x14ac:dyDescent="0.2">
      <c r="A245" s="30"/>
      <c r="B245" s="31"/>
      <c r="C245" s="23"/>
      <c r="D245" s="79" t="s">
        <v>383</v>
      </c>
      <c r="E245" s="79"/>
      <c r="F245" s="79"/>
      <c r="G245" s="79"/>
      <c r="H245" s="79"/>
      <c r="I245" s="79"/>
      <c r="J245" s="79"/>
      <c r="K245" s="79"/>
      <c r="L245" s="79"/>
      <c r="M245" s="80">
        <v>12200.22</v>
      </c>
      <c r="N245" s="80"/>
      <c r="O245" s="80"/>
      <c r="P245" s="17"/>
    </row>
    <row r="246" spans="1:16" x14ac:dyDescent="0.2">
      <c r="A246" s="30"/>
      <c r="B246" s="31"/>
      <c r="C246" s="23"/>
      <c r="D246" s="79" t="s">
        <v>384</v>
      </c>
      <c r="E246" s="79"/>
      <c r="F246" s="79"/>
      <c r="G246" s="79"/>
      <c r="H246" s="79"/>
      <c r="I246" s="79"/>
      <c r="J246" s="79"/>
      <c r="K246" s="79"/>
      <c r="L246" s="79"/>
      <c r="M246" s="80">
        <v>275091.20000000001</v>
      </c>
      <c r="N246" s="80"/>
      <c r="O246" s="80"/>
      <c r="P246" s="17"/>
    </row>
    <row r="247" spans="1:16" x14ac:dyDescent="0.2">
      <c r="A247" s="30"/>
      <c r="B247" s="31"/>
      <c r="C247" s="23"/>
      <c r="D247" s="79" t="s">
        <v>385</v>
      </c>
      <c r="E247" s="79"/>
      <c r="F247" s="79"/>
      <c r="G247" s="79"/>
      <c r="H247" s="79"/>
      <c r="I247" s="79"/>
      <c r="J247" s="79"/>
      <c r="K247" s="79"/>
      <c r="L247" s="79"/>
      <c r="M247" s="80">
        <v>1590</v>
      </c>
      <c r="N247" s="80"/>
      <c r="O247" s="80"/>
      <c r="P247" s="17"/>
    </row>
    <row r="248" spans="1:16" x14ac:dyDescent="0.2">
      <c r="A248" s="30"/>
      <c r="B248" s="31"/>
      <c r="C248" s="23"/>
      <c r="D248" s="79" t="s">
        <v>386</v>
      </c>
      <c r="E248" s="79"/>
      <c r="F248" s="79"/>
      <c r="G248" s="79"/>
      <c r="H248" s="79"/>
      <c r="I248" s="79"/>
      <c r="J248" s="79"/>
      <c r="K248" s="79"/>
      <c r="L248" s="79"/>
      <c r="M248" s="80">
        <v>65076</v>
      </c>
      <c r="N248" s="80"/>
      <c r="O248" s="80"/>
      <c r="P248" s="17"/>
    </row>
    <row r="249" spans="1:16" x14ac:dyDescent="0.2">
      <c r="A249" s="30"/>
      <c r="B249" s="31"/>
      <c r="C249" s="23"/>
      <c r="D249" s="79" t="s">
        <v>387</v>
      </c>
      <c r="E249" s="79"/>
      <c r="F249" s="79"/>
      <c r="G249" s="79"/>
      <c r="H249" s="79"/>
      <c r="I249" s="79"/>
      <c r="J249" s="79"/>
      <c r="K249" s="79"/>
      <c r="L249" s="79"/>
      <c r="M249" s="80">
        <v>541464.15</v>
      </c>
      <c r="N249" s="80"/>
      <c r="O249" s="80"/>
      <c r="P249" s="17"/>
    </row>
    <row r="250" spans="1:16" x14ac:dyDescent="0.2">
      <c r="A250" s="30"/>
      <c r="B250" s="31"/>
      <c r="C250" s="23"/>
      <c r="D250" s="79" t="s">
        <v>388</v>
      </c>
      <c r="E250" s="79"/>
      <c r="F250" s="79"/>
      <c r="G250" s="79"/>
      <c r="H250" s="79"/>
      <c r="I250" s="79"/>
      <c r="J250" s="79"/>
      <c r="K250" s="79"/>
      <c r="L250" s="79"/>
      <c r="M250" s="80">
        <v>255403.4</v>
      </c>
      <c r="N250" s="80"/>
      <c r="O250" s="80"/>
      <c r="P250" s="17"/>
    </row>
    <row r="251" spans="1:16" x14ac:dyDescent="0.2">
      <c r="A251" s="30"/>
      <c r="B251" s="31"/>
      <c r="C251" s="23"/>
      <c r="D251" s="79" t="s">
        <v>389</v>
      </c>
      <c r="E251" s="79"/>
      <c r="F251" s="79"/>
      <c r="G251" s="79"/>
      <c r="H251" s="79"/>
      <c r="I251" s="79"/>
      <c r="J251" s="79"/>
      <c r="K251" s="79"/>
      <c r="L251" s="79"/>
      <c r="M251" s="80">
        <v>54520</v>
      </c>
      <c r="N251" s="80"/>
      <c r="O251" s="80"/>
      <c r="P251" s="17"/>
    </row>
    <row r="252" spans="1:16" x14ac:dyDescent="0.2">
      <c r="A252" s="30"/>
      <c r="B252" s="31"/>
      <c r="C252" s="23"/>
      <c r="D252" s="79" t="s">
        <v>300</v>
      </c>
      <c r="E252" s="79"/>
      <c r="F252" s="79"/>
      <c r="G252" s="79"/>
      <c r="H252" s="79"/>
      <c r="I252" s="79"/>
      <c r="J252" s="79"/>
      <c r="K252" s="79"/>
      <c r="L252" s="79"/>
      <c r="M252" s="80">
        <v>1160</v>
      </c>
      <c r="N252" s="80"/>
      <c r="O252" s="80"/>
      <c r="P252" s="17"/>
    </row>
    <row r="253" spans="1:16" x14ac:dyDescent="0.2">
      <c r="A253" s="30"/>
      <c r="B253" s="31"/>
      <c r="C253" s="23"/>
      <c r="D253" s="79" t="s">
        <v>390</v>
      </c>
      <c r="E253" s="79"/>
      <c r="F253" s="79"/>
      <c r="G253" s="79"/>
      <c r="H253" s="79"/>
      <c r="I253" s="79"/>
      <c r="J253" s="79"/>
      <c r="K253" s="79"/>
      <c r="L253" s="79"/>
      <c r="M253" s="80">
        <v>13559.57</v>
      </c>
      <c r="N253" s="80"/>
      <c r="O253" s="80"/>
      <c r="P253" s="17"/>
    </row>
    <row r="254" spans="1:16" x14ac:dyDescent="0.2">
      <c r="A254" s="30"/>
      <c r="B254" s="31"/>
      <c r="C254" s="23"/>
      <c r="D254" s="79" t="s">
        <v>391</v>
      </c>
      <c r="E254" s="79"/>
      <c r="F254" s="79"/>
      <c r="G254" s="79"/>
      <c r="H254" s="79"/>
      <c r="I254" s="79"/>
      <c r="J254" s="79"/>
      <c r="K254" s="79"/>
      <c r="L254" s="79"/>
      <c r="M254" s="80">
        <v>1750</v>
      </c>
      <c r="N254" s="80"/>
      <c r="O254" s="80"/>
      <c r="P254" s="17"/>
    </row>
    <row r="255" spans="1:16" x14ac:dyDescent="0.2">
      <c r="A255" s="30"/>
      <c r="B255" s="31"/>
      <c r="C255" s="23"/>
      <c r="D255" s="79" t="s">
        <v>392</v>
      </c>
      <c r="E255" s="79"/>
      <c r="F255" s="79"/>
      <c r="G255" s="79"/>
      <c r="H255" s="79"/>
      <c r="I255" s="79"/>
      <c r="J255" s="79"/>
      <c r="K255" s="79"/>
      <c r="L255" s="79"/>
      <c r="M255" s="80">
        <v>33002</v>
      </c>
      <c r="N255" s="80"/>
      <c r="O255" s="80"/>
      <c r="P255" s="17"/>
    </row>
    <row r="256" spans="1:16" x14ac:dyDescent="0.2">
      <c r="A256" s="30"/>
      <c r="B256" s="31"/>
      <c r="C256" s="23"/>
      <c r="D256" s="92" t="s">
        <v>19</v>
      </c>
      <c r="E256" s="93"/>
      <c r="F256" s="93"/>
      <c r="G256" s="93"/>
      <c r="H256" s="93"/>
      <c r="I256" s="93"/>
      <c r="J256" s="93"/>
      <c r="K256" s="93"/>
      <c r="L256" s="94"/>
      <c r="M256" s="84">
        <f>SUM(M226:O255)</f>
        <v>2051764.01</v>
      </c>
      <c r="N256" s="84"/>
      <c r="O256" s="84"/>
      <c r="P256" s="17"/>
    </row>
    <row r="257" spans="1:16" x14ac:dyDescent="0.2">
      <c r="A257" s="30"/>
      <c r="B257" s="31"/>
      <c r="C257" s="23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</row>
    <row r="258" spans="1:16" x14ac:dyDescent="0.2">
      <c r="A258" s="30"/>
      <c r="B258" s="15" t="s">
        <v>12</v>
      </c>
      <c r="C258" s="23" t="s">
        <v>79</v>
      </c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 t="s">
        <v>35</v>
      </c>
      <c r="P258" s="65" t="s">
        <v>35</v>
      </c>
    </row>
    <row r="259" spans="1:16" x14ac:dyDescent="0.2">
      <c r="A259" s="30"/>
      <c r="B259" s="31"/>
      <c r="C259" s="23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</row>
    <row r="260" spans="1:16" x14ac:dyDescent="0.2">
      <c r="A260" s="30"/>
      <c r="B260" s="31"/>
      <c r="C260" s="23"/>
      <c r="D260" s="88" t="s">
        <v>15</v>
      </c>
      <c r="E260" s="89"/>
      <c r="F260" s="89"/>
      <c r="G260" s="89"/>
      <c r="H260" s="89"/>
      <c r="I260" s="89"/>
      <c r="J260" s="89"/>
      <c r="K260" s="89"/>
      <c r="L260" s="90"/>
      <c r="M260" s="88">
        <v>2019</v>
      </c>
      <c r="N260" s="89"/>
      <c r="O260" s="90"/>
      <c r="P260" s="17"/>
    </row>
    <row r="261" spans="1:16" x14ac:dyDescent="0.2">
      <c r="A261" s="30"/>
      <c r="B261" s="31"/>
      <c r="C261" s="23"/>
      <c r="D261" s="79" t="s">
        <v>236</v>
      </c>
      <c r="E261" s="79"/>
      <c r="F261" s="79"/>
      <c r="G261" s="79"/>
      <c r="H261" s="79"/>
      <c r="I261" s="79"/>
      <c r="J261" s="79"/>
      <c r="K261" s="79"/>
      <c r="L261" s="79"/>
      <c r="M261" s="80">
        <v>5001979.88</v>
      </c>
      <c r="N261" s="80"/>
      <c r="O261" s="80"/>
      <c r="P261" s="17"/>
    </row>
    <row r="262" spans="1:16" x14ac:dyDescent="0.2">
      <c r="A262" s="30"/>
      <c r="B262" s="31"/>
      <c r="C262" s="23"/>
      <c r="D262" s="79" t="s">
        <v>237</v>
      </c>
      <c r="E262" s="79"/>
      <c r="F262" s="79"/>
      <c r="G262" s="79"/>
      <c r="H262" s="79"/>
      <c r="I262" s="79"/>
      <c r="J262" s="79"/>
      <c r="K262" s="79"/>
      <c r="L262" s="79"/>
      <c r="M262" s="80">
        <v>27615.13</v>
      </c>
      <c r="N262" s="80"/>
      <c r="O262" s="80"/>
      <c r="P262" s="17"/>
    </row>
    <row r="263" spans="1:16" x14ac:dyDescent="0.2">
      <c r="A263" s="30"/>
      <c r="B263" s="31"/>
      <c r="C263" s="23"/>
      <c r="D263" s="79" t="s">
        <v>238</v>
      </c>
      <c r="E263" s="79"/>
      <c r="F263" s="79"/>
      <c r="G263" s="79"/>
      <c r="H263" s="79"/>
      <c r="I263" s="79"/>
      <c r="J263" s="79"/>
      <c r="K263" s="79"/>
      <c r="L263" s="79"/>
      <c r="M263" s="80">
        <v>30198.639999999999</v>
      </c>
      <c r="N263" s="80"/>
      <c r="O263" s="80"/>
      <c r="P263" s="17"/>
    </row>
    <row r="264" spans="1:16" x14ac:dyDescent="0.2">
      <c r="A264" s="30"/>
      <c r="B264" s="31"/>
      <c r="C264" s="23"/>
      <c r="D264" s="79" t="s">
        <v>239</v>
      </c>
      <c r="E264" s="79"/>
      <c r="F264" s="79"/>
      <c r="G264" s="79"/>
      <c r="H264" s="79"/>
      <c r="I264" s="79"/>
      <c r="J264" s="79"/>
      <c r="K264" s="79"/>
      <c r="L264" s="79"/>
      <c r="M264" s="80">
        <v>837400.44</v>
      </c>
      <c r="N264" s="80"/>
      <c r="O264" s="80"/>
      <c r="P264" s="17"/>
    </row>
    <row r="265" spans="1:16" x14ac:dyDescent="0.2">
      <c r="A265" s="30"/>
      <c r="B265" s="31"/>
      <c r="C265" s="23"/>
      <c r="D265" s="79" t="s">
        <v>240</v>
      </c>
      <c r="E265" s="79"/>
      <c r="F265" s="79"/>
      <c r="G265" s="79"/>
      <c r="H265" s="79"/>
      <c r="I265" s="79"/>
      <c r="J265" s="79"/>
      <c r="K265" s="79"/>
      <c r="L265" s="79"/>
      <c r="M265" s="80">
        <v>22296.27</v>
      </c>
      <c r="N265" s="80"/>
      <c r="O265" s="80"/>
      <c r="P265" s="17"/>
    </row>
    <row r="266" spans="1:16" x14ac:dyDescent="0.2">
      <c r="A266" s="30"/>
      <c r="B266" s="31"/>
      <c r="C266" s="23"/>
      <c r="D266" s="79" t="s">
        <v>241</v>
      </c>
      <c r="E266" s="79"/>
      <c r="F266" s="79"/>
      <c r="G266" s="79"/>
      <c r="H266" s="79"/>
      <c r="I266" s="79"/>
      <c r="J266" s="79"/>
      <c r="K266" s="79"/>
      <c r="L266" s="79"/>
      <c r="M266" s="80">
        <v>6510.84</v>
      </c>
      <c r="N266" s="80"/>
      <c r="O266" s="80"/>
      <c r="P266" s="17"/>
    </row>
    <row r="267" spans="1:16" x14ac:dyDescent="0.2">
      <c r="A267" s="30"/>
      <c r="B267" s="31"/>
      <c r="C267" s="23"/>
      <c r="D267" s="79" t="s">
        <v>242</v>
      </c>
      <c r="E267" s="79"/>
      <c r="F267" s="79"/>
      <c r="G267" s="79"/>
      <c r="H267" s="79"/>
      <c r="I267" s="79"/>
      <c r="J267" s="79"/>
      <c r="K267" s="79"/>
      <c r="L267" s="79"/>
      <c r="M267" s="80">
        <v>425.73</v>
      </c>
      <c r="N267" s="80"/>
      <c r="O267" s="80"/>
      <c r="P267" s="17"/>
    </row>
    <row r="268" spans="1:16" x14ac:dyDescent="0.2">
      <c r="A268" s="30"/>
      <c r="B268" s="31"/>
      <c r="C268" s="23"/>
      <c r="D268" s="79" t="s">
        <v>243</v>
      </c>
      <c r="E268" s="79"/>
      <c r="F268" s="79"/>
      <c r="G268" s="79"/>
      <c r="H268" s="79"/>
      <c r="I268" s="79"/>
      <c r="J268" s="79"/>
      <c r="K268" s="79"/>
      <c r="L268" s="79"/>
      <c r="M268" s="80">
        <v>2583179.6</v>
      </c>
      <c r="N268" s="80"/>
      <c r="O268" s="80"/>
      <c r="P268" s="17"/>
    </row>
    <row r="269" spans="1:16" x14ac:dyDescent="0.2">
      <c r="A269" s="30"/>
      <c r="B269" s="31"/>
      <c r="C269" s="23"/>
      <c r="D269" s="79" t="s">
        <v>244</v>
      </c>
      <c r="E269" s="79"/>
      <c r="F269" s="79"/>
      <c r="G269" s="79"/>
      <c r="H269" s="79"/>
      <c r="I269" s="79"/>
      <c r="J269" s="79"/>
      <c r="K269" s="79"/>
      <c r="L269" s="79"/>
      <c r="M269" s="80">
        <v>200</v>
      </c>
      <c r="N269" s="80"/>
      <c r="O269" s="80"/>
      <c r="P269" s="17"/>
    </row>
    <row r="270" spans="1:16" x14ac:dyDescent="0.2">
      <c r="A270" s="30"/>
      <c r="B270" s="31"/>
      <c r="C270" s="23"/>
      <c r="D270" s="79" t="s">
        <v>393</v>
      </c>
      <c r="E270" s="79"/>
      <c r="F270" s="79"/>
      <c r="G270" s="79"/>
      <c r="H270" s="79"/>
      <c r="I270" s="79"/>
      <c r="J270" s="79"/>
      <c r="K270" s="79"/>
      <c r="L270" s="79"/>
      <c r="M270" s="80">
        <v>1427.58</v>
      </c>
      <c r="N270" s="80"/>
      <c r="O270" s="80"/>
      <c r="P270" s="17"/>
    </row>
    <row r="271" spans="1:16" x14ac:dyDescent="0.2">
      <c r="A271" s="30"/>
      <c r="B271" s="31"/>
      <c r="C271" s="23"/>
      <c r="D271" s="79" t="s">
        <v>245</v>
      </c>
      <c r="E271" s="79"/>
      <c r="F271" s="79"/>
      <c r="G271" s="79"/>
      <c r="H271" s="79"/>
      <c r="I271" s="79"/>
      <c r="J271" s="79"/>
      <c r="K271" s="79"/>
      <c r="L271" s="79"/>
      <c r="M271" s="80">
        <v>286779</v>
      </c>
      <c r="N271" s="80"/>
      <c r="O271" s="80"/>
      <c r="P271" s="17"/>
    </row>
    <row r="272" spans="1:16" x14ac:dyDescent="0.2">
      <c r="A272" s="30"/>
      <c r="B272" s="31"/>
      <c r="C272" s="23"/>
      <c r="D272" s="92" t="s">
        <v>19</v>
      </c>
      <c r="E272" s="93"/>
      <c r="F272" s="93"/>
      <c r="G272" s="93"/>
      <c r="H272" s="93"/>
      <c r="I272" s="93"/>
      <c r="J272" s="93"/>
      <c r="K272" s="93"/>
      <c r="L272" s="94"/>
      <c r="M272" s="84">
        <f>SUM(M261:O271)</f>
        <v>8798013.1099999994</v>
      </c>
      <c r="N272" s="84"/>
      <c r="O272" s="84"/>
      <c r="P272" s="17"/>
    </row>
    <row r="273" spans="1:16" x14ac:dyDescent="0.2">
      <c r="A273" s="30"/>
      <c r="B273" s="31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</row>
    <row r="274" spans="1:16" x14ac:dyDescent="0.2">
      <c r="A274" s="30"/>
      <c r="B274" s="15" t="s">
        <v>12</v>
      </c>
      <c r="C274" s="23" t="s">
        <v>279</v>
      </c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</row>
    <row r="275" spans="1:16" x14ac:dyDescent="0.2">
      <c r="A275" s="30"/>
      <c r="B275" s="31"/>
      <c r="C275" s="23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</row>
    <row r="276" spans="1:16" x14ac:dyDescent="0.2">
      <c r="A276" s="30"/>
      <c r="B276" s="31"/>
      <c r="C276" s="23"/>
      <c r="D276" s="88" t="s">
        <v>15</v>
      </c>
      <c r="E276" s="89"/>
      <c r="F276" s="89"/>
      <c r="G276" s="89"/>
      <c r="H276" s="89"/>
      <c r="I276" s="89"/>
      <c r="J276" s="89"/>
      <c r="K276" s="89"/>
      <c r="L276" s="90"/>
      <c r="M276" s="88">
        <v>2019</v>
      </c>
      <c r="N276" s="89"/>
      <c r="O276" s="90"/>
      <c r="P276" s="17"/>
    </row>
    <row r="277" spans="1:16" x14ac:dyDescent="0.2">
      <c r="A277" s="30"/>
      <c r="B277" s="31"/>
      <c r="C277" s="23"/>
      <c r="D277" s="79" t="s">
        <v>337</v>
      </c>
      <c r="E277" s="79"/>
      <c r="F277" s="79"/>
      <c r="G277" s="79"/>
      <c r="H277" s="79"/>
      <c r="I277" s="79"/>
      <c r="J277" s="79"/>
      <c r="K277" s="79"/>
      <c r="L277" s="79"/>
      <c r="M277" s="80">
        <v>26765</v>
      </c>
      <c r="N277" s="80"/>
      <c r="O277" s="80"/>
      <c r="P277" s="17"/>
    </row>
    <row r="278" spans="1:16" x14ac:dyDescent="0.2">
      <c r="A278" s="30"/>
      <c r="B278" s="31"/>
      <c r="C278" s="23"/>
      <c r="D278" s="79" t="s">
        <v>280</v>
      </c>
      <c r="E278" s="79"/>
      <c r="F278" s="79"/>
      <c r="G278" s="79"/>
      <c r="H278" s="79"/>
      <c r="I278" s="79"/>
      <c r="J278" s="79"/>
      <c r="K278" s="79"/>
      <c r="L278" s="79"/>
      <c r="M278" s="80">
        <v>233493.48</v>
      </c>
      <c r="N278" s="80"/>
      <c r="O278" s="80"/>
      <c r="P278" s="17"/>
    </row>
    <row r="279" spans="1:16" x14ac:dyDescent="0.2">
      <c r="A279" s="30"/>
      <c r="B279" s="31"/>
      <c r="C279" s="23"/>
      <c r="D279" s="79" t="s">
        <v>281</v>
      </c>
      <c r="E279" s="79"/>
      <c r="F279" s="79"/>
      <c r="G279" s="79"/>
      <c r="H279" s="79"/>
      <c r="I279" s="79"/>
      <c r="J279" s="79"/>
      <c r="K279" s="79"/>
      <c r="L279" s="79"/>
      <c r="M279" s="80">
        <v>750.43</v>
      </c>
      <c r="N279" s="80"/>
      <c r="O279" s="80"/>
      <c r="P279" s="17"/>
    </row>
    <row r="280" spans="1:16" x14ac:dyDescent="0.2">
      <c r="A280" s="30"/>
      <c r="B280" s="31"/>
      <c r="C280" s="23"/>
      <c r="D280" s="79" t="s">
        <v>387</v>
      </c>
      <c r="E280" s="79"/>
      <c r="F280" s="79"/>
      <c r="G280" s="79"/>
      <c r="H280" s="79"/>
      <c r="I280" s="79"/>
      <c r="J280" s="79"/>
      <c r="K280" s="79"/>
      <c r="L280" s="79"/>
      <c r="M280" s="80">
        <v>725000</v>
      </c>
      <c r="N280" s="80"/>
      <c r="O280" s="80"/>
      <c r="P280" s="17"/>
    </row>
    <row r="281" spans="1:16" x14ac:dyDescent="0.2">
      <c r="A281" s="30"/>
      <c r="B281" s="31"/>
      <c r="C281" s="23"/>
      <c r="D281" s="79" t="s">
        <v>394</v>
      </c>
      <c r="E281" s="79"/>
      <c r="F281" s="79"/>
      <c r="G281" s="79"/>
      <c r="H281" s="79"/>
      <c r="I281" s="79"/>
      <c r="J281" s="79"/>
      <c r="K281" s="79"/>
      <c r="L281" s="79"/>
      <c r="M281" s="80">
        <v>350</v>
      </c>
      <c r="N281" s="80"/>
      <c r="O281" s="80"/>
      <c r="P281" s="17"/>
    </row>
    <row r="282" spans="1:16" x14ac:dyDescent="0.2">
      <c r="A282" s="30"/>
      <c r="B282" s="31"/>
      <c r="C282" s="23"/>
      <c r="D282" s="92" t="s">
        <v>19</v>
      </c>
      <c r="E282" s="93"/>
      <c r="F282" s="93"/>
      <c r="G282" s="93"/>
      <c r="H282" s="93"/>
      <c r="I282" s="93"/>
      <c r="J282" s="93"/>
      <c r="K282" s="93"/>
      <c r="L282" s="94"/>
      <c r="M282" s="84">
        <f>SUM(M277:O281)</f>
        <v>986358.91</v>
      </c>
      <c r="N282" s="84"/>
      <c r="O282" s="84"/>
      <c r="P282" s="17"/>
    </row>
    <row r="283" spans="1:16" x14ac:dyDescent="0.2">
      <c r="A283" s="30"/>
      <c r="B283" s="31"/>
      <c r="C283" s="23"/>
      <c r="D283" s="61"/>
      <c r="E283" s="61"/>
      <c r="F283" s="61"/>
      <c r="G283" s="61"/>
      <c r="H283" s="61"/>
      <c r="I283" s="61"/>
      <c r="J283" s="61"/>
      <c r="K283" s="61"/>
      <c r="L283" s="61"/>
      <c r="M283" s="62"/>
      <c r="N283" s="62"/>
      <c r="O283" s="62"/>
      <c r="P283" s="17"/>
    </row>
    <row r="284" spans="1:16" x14ac:dyDescent="0.2">
      <c r="A284" s="30"/>
      <c r="B284" s="15" t="s">
        <v>12</v>
      </c>
      <c r="C284" s="23" t="s">
        <v>80</v>
      </c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1:16" ht="12" customHeight="1" x14ac:dyDescent="0.2">
      <c r="A285" s="30"/>
      <c r="B285" s="31"/>
      <c r="C285" s="23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</row>
    <row r="286" spans="1:16" x14ac:dyDescent="0.2">
      <c r="A286" s="30"/>
      <c r="B286" s="31"/>
      <c r="C286" s="23"/>
      <c r="D286" s="88" t="s">
        <v>15</v>
      </c>
      <c r="E286" s="89"/>
      <c r="F286" s="89"/>
      <c r="G286" s="89"/>
      <c r="H286" s="89"/>
      <c r="I286" s="89"/>
      <c r="J286" s="89"/>
      <c r="K286" s="89"/>
      <c r="L286" s="90"/>
      <c r="M286" s="88">
        <v>2019</v>
      </c>
      <c r="N286" s="89"/>
      <c r="O286" s="90"/>
      <c r="P286" s="17"/>
    </row>
    <row r="287" spans="1:16" x14ac:dyDescent="0.2">
      <c r="A287" s="30"/>
      <c r="B287" s="31"/>
      <c r="C287" s="23"/>
      <c r="D287" s="79" t="s">
        <v>282</v>
      </c>
      <c r="E287" s="79"/>
      <c r="F287" s="79"/>
      <c r="G287" s="79"/>
      <c r="H287" s="79"/>
      <c r="I287" s="79"/>
      <c r="J287" s="79"/>
      <c r="K287" s="79"/>
      <c r="L287" s="79"/>
      <c r="M287" s="80">
        <v>29368.95</v>
      </c>
      <c r="N287" s="80"/>
      <c r="O287" s="80"/>
      <c r="P287" s="17"/>
    </row>
    <row r="288" spans="1:16" x14ac:dyDescent="0.2">
      <c r="A288" s="30"/>
      <c r="B288" s="31"/>
      <c r="C288" s="23"/>
      <c r="D288" s="92" t="s">
        <v>19</v>
      </c>
      <c r="E288" s="93"/>
      <c r="F288" s="93"/>
      <c r="G288" s="93"/>
      <c r="H288" s="93"/>
      <c r="I288" s="93"/>
      <c r="J288" s="93"/>
      <c r="K288" s="93"/>
      <c r="L288" s="94"/>
      <c r="M288" s="84">
        <f>SUM(M287:O287)</f>
        <v>29368.95</v>
      </c>
      <c r="N288" s="84"/>
      <c r="O288" s="84"/>
      <c r="P288" s="17"/>
    </row>
    <row r="289" spans="1:16" x14ac:dyDescent="0.2">
      <c r="A289" s="30"/>
      <c r="B289" s="31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</row>
    <row r="290" spans="1:16" x14ac:dyDescent="0.2">
      <c r="A290" s="30"/>
      <c r="B290" s="31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</row>
    <row r="291" spans="1:16" x14ac:dyDescent="0.2">
      <c r="A291" s="30"/>
      <c r="B291" s="31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</row>
    <row r="292" spans="1:16" x14ac:dyDescent="0.2">
      <c r="A292" s="30"/>
      <c r="B292" s="31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</row>
    <row r="293" spans="1:16" x14ac:dyDescent="0.2">
      <c r="A293" s="30"/>
      <c r="B293" s="31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</row>
    <row r="294" spans="1:16" x14ac:dyDescent="0.2">
      <c r="A294" s="30"/>
      <c r="B294" s="31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</row>
    <row r="295" spans="1:16" x14ac:dyDescent="0.2">
      <c r="A295" s="30"/>
      <c r="B295" s="31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</row>
    <row r="296" spans="1:16" x14ac:dyDescent="0.2">
      <c r="A296" s="30"/>
      <c r="B296" s="31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1:16" x14ac:dyDescent="0.2">
      <c r="A297" s="30"/>
      <c r="B297" s="15" t="s">
        <v>12</v>
      </c>
      <c r="C297" s="23" t="s">
        <v>82</v>
      </c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</row>
    <row r="298" spans="1:16" x14ac:dyDescent="0.2">
      <c r="A298" s="30"/>
      <c r="B298" s="15"/>
      <c r="C298" s="23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</row>
    <row r="299" spans="1:16" x14ac:dyDescent="0.2">
      <c r="A299" s="30"/>
      <c r="B299" s="31"/>
      <c r="C299" s="20" t="s">
        <v>83</v>
      </c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</row>
    <row r="300" spans="1:16" x14ac:dyDescent="0.2">
      <c r="A300" s="30"/>
      <c r="B300" s="3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</row>
    <row r="301" spans="1:16" x14ac:dyDescent="0.2">
      <c r="A301" s="30"/>
      <c r="B301" s="31"/>
      <c r="C301" s="21"/>
      <c r="D301" s="91" t="s">
        <v>15</v>
      </c>
      <c r="E301" s="91"/>
      <c r="F301" s="91"/>
      <c r="G301" s="91"/>
      <c r="H301" s="91"/>
      <c r="I301" s="91"/>
      <c r="J301" s="91"/>
      <c r="K301" s="91"/>
      <c r="L301" s="91"/>
      <c r="M301" s="88">
        <v>2019</v>
      </c>
      <c r="N301" s="89"/>
      <c r="O301" s="90"/>
    </row>
    <row r="302" spans="1:16" x14ac:dyDescent="0.2">
      <c r="A302" s="30"/>
      <c r="B302" s="31"/>
      <c r="C302" s="21"/>
      <c r="D302" s="77" t="s">
        <v>283</v>
      </c>
      <c r="E302" s="77"/>
      <c r="F302" s="77"/>
      <c r="G302" s="77"/>
      <c r="H302" s="77"/>
      <c r="I302" s="77"/>
      <c r="J302" s="77"/>
      <c r="K302" s="77"/>
      <c r="L302" s="77"/>
      <c r="M302" s="78">
        <v>253615.02</v>
      </c>
      <c r="N302" s="78"/>
      <c r="O302" s="78"/>
    </row>
    <row r="303" spans="1:16" x14ac:dyDescent="0.2">
      <c r="A303" s="30"/>
      <c r="B303" s="31"/>
      <c r="C303" s="21"/>
      <c r="D303" s="53" t="s">
        <v>284</v>
      </c>
      <c r="E303" s="54"/>
      <c r="F303" s="54"/>
      <c r="G303" s="54"/>
      <c r="H303" s="54"/>
      <c r="I303" s="54"/>
      <c r="J303" s="54"/>
      <c r="K303" s="54"/>
      <c r="L303" s="55"/>
      <c r="M303" s="78">
        <v>2216031.9300000002</v>
      </c>
      <c r="N303" s="78"/>
      <c r="O303" s="78"/>
    </row>
    <row r="304" spans="1:16" x14ac:dyDescent="0.2">
      <c r="A304" s="30"/>
      <c r="B304" s="31"/>
      <c r="C304" s="21"/>
      <c r="D304" s="81" t="s">
        <v>84</v>
      </c>
      <c r="E304" s="82"/>
      <c r="F304" s="82"/>
      <c r="G304" s="82"/>
      <c r="H304" s="82"/>
      <c r="I304" s="82"/>
      <c r="J304" s="82"/>
      <c r="K304" s="82"/>
      <c r="L304" s="83"/>
      <c r="M304" s="210">
        <f>SUM(M302:O303)</f>
        <v>2469646.9500000002</v>
      </c>
      <c r="N304" s="210"/>
      <c r="O304" s="210"/>
    </row>
    <row r="305" spans="1:16" x14ac:dyDescent="0.2">
      <c r="A305" s="30"/>
      <c r="B305" s="3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</row>
    <row r="306" spans="1:16" x14ac:dyDescent="0.2">
      <c r="A306" s="30"/>
      <c r="B306" s="15" t="s">
        <v>12</v>
      </c>
      <c r="C306" s="23" t="s">
        <v>285</v>
      </c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21"/>
    </row>
    <row r="307" spans="1:16" ht="12" customHeight="1" x14ac:dyDescent="0.2">
      <c r="A307" s="30"/>
      <c r="B307" s="31"/>
      <c r="C307" s="23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21"/>
    </row>
    <row r="308" spans="1:16" x14ac:dyDescent="0.2">
      <c r="A308" s="30"/>
      <c r="B308" s="31"/>
      <c r="C308" s="23"/>
      <c r="D308" s="88" t="s">
        <v>15</v>
      </c>
      <c r="E308" s="89"/>
      <c r="F308" s="89"/>
      <c r="G308" s="89"/>
      <c r="H308" s="89"/>
      <c r="I308" s="89"/>
      <c r="J308" s="89"/>
      <c r="K308" s="89"/>
      <c r="L308" s="90"/>
      <c r="M308" s="88">
        <v>2019</v>
      </c>
      <c r="N308" s="89"/>
      <c r="O308" s="90"/>
      <c r="P308" s="21"/>
    </row>
    <row r="309" spans="1:16" x14ac:dyDescent="0.2">
      <c r="A309" s="30"/>
      <c r="B309" s="31"/>
      <c r="C309" s="23"/>
      <c r="D309" s="79" t="s">
        <v>286</v>
      </c>
      <c r="E309" s="79"/>
      <c r="F309" s="79"/>
      <c r="G309" s="79"/>
      <c r="H309" s="79"/>
      <c r="I309" s="79"/>
      <c r="J309" s="79"/>
      <c r="K309" s="79"/>
      <c r="L309" s="79"/>
      <c r="M309" s="80">
        <v>51741.72</v>
      </c>
      <c r="N309" s="80"/>
      <c r="O309" s="80"/>
      <c r="P309" s="21"/>
    </row>
    <row r="310" spans="1:16" x14ac:dyDescent="0.2">
      <c r="A310" s="30"/>
      <c r="B310" s="31"/>
      <c r="C310" s="23"/>
      <c r="D310" s="79" t="s">
        <v>287</v>
      </c>
      <c r="E310" s="79"/>
      <c r="F310" s="79"/>
      <c r="G310" s="79"/>
      <c r="H310" s="79"/>
      <c r="I310" s="79"/>
      <c r="J310" s="79"/>
      <c r="K310" s="79"/>
      <c r="L310" s="79"/>
      <c r="M310" s="80">
        <v>3963.59</v>
      </c>
      <c r="N310" s="80"/>
      <c r="O310" s="80"/>
      <c r="P310" s="21"/>
    </row>
    <row r="311" spans="1:16" x14ac:dyDescent="0.2">
      <c r="A311" s="30"/>
      <c r="B311" s="31"/>
      <c r="C311" s="23"/>
      <c r="D311" s="79" t="s">
        <v>288</v>
      </c>
      <c r="E311" s="79"/>
      <c r="F311" s="79"/>
      <c r="G311" s="79"/>
      <c r="H311" s="79"/>
      <c r="I311" s="79"/>
      <c r="J311" s="79"/>
      <c r="K311" s="79"/>
      <c r="L311" s="79"/>
      <c r="M311" s="80">
        <v>6308.5</v>
      </c>
      <c r="N311" s="80"/>
      <c r="O311" s="80"/>
      <c r="P311" s="21"/>
    </row>
    <row r="312" spans="1:16" x14ac:dyDescent="0.2">
      <c r="A312" s="30"/>
      <c r="B312" s="31"/>
      <c r="C312" s="23"/>
      <c r="D312" s="79" t="s">
        <v>289</v>
      </c>
      <c r="E312" s="79"/>
      <c r="F312" s="79"/>
      <c r="G312" s="79"/>
      <c r="H312" s="79"/>
      <c r="I312" s="79"/>
      <c r="J312" s="79"/>
      <c r="K312" s="79"/>
      <c r="L312" s="79"/>
      <c r="M312" s="80">
        <v>6609.68</v>
      </c>
      <c r="N312" s="80"/>
      <c r="O312" s="80"/>
      <c r="P312" s="21"/>
    </row>
    <row r="313" spans="1:16" ht="12" customHeight="1" x14ac:dyDescent="0.2">
      <c r="A313" s="30"/>
      <c r="B313" s="31"/>
      <c r="C313" s="23"/>
      <c r="D313" s="79" t="s">
        <v>290</v>
      </c>
      <c r="E313" s="79"/>
      <c r="F313" s="79"/>
      <c r="G313" s="79"/>
      <c r="H313" s="79"/>
      <c r="I313" s="79"/>
      <c r="J313" s="79"/>
      <c r="K313" s="79"/>
      <c r="L313" s="79"/>
      <c r="M313" s="80">
        <v>4709.95</v>
      </c>
      <c r="N313" s="80"/>
      <c r="O313" s="80"/>
      <c r="P313" s="21"/>
    </row>
    <row r="314" spans="1:16" ht="12" customHeight="1" x14ac:dyDescent="0.2">
      <c r="A314" s="30"/>
      <c r="B314" s="31"/>
      <c r="C314" s="23"/>
      <c r="D314" s="79" t="s">
        <v>291</v>
      </c>
      <c r="E314" s="79"/>
      <c r="F314" s="79"/>
      <c r="G314" s="79"/>
      <c r="H314" s="79"/>
      <c r="I314" s="79"/>
      <c r="J314" s="79"/>
      <c r="K314" s="79"/>
      <c r="L314" s="79"/>
      <c r="M314" s="80">
        <v>1135.0999999999999</v>
      </c>
      <c r="N314" s="80"/>
      <c r="O314" s="80"/>
      <c r="P314" s="21"/>
    </row>
    <row r="315" spans="1:16" x14ac:dyDescent="0.2">
      <c r="A315" s="30"/>
      <c r="B315" s="31"/>
      <c r="C315" s="23"/>
      <c r="D315" s="79" t="s">
        <v>292</v>
      </c>
      <c r="E315" s="79"/>
      <c r="F315" s="79"/>
      <c r="G315" s="79"/>
      <c r="H315" s="79"/>
      <c r="I315" s="79"/>
      <c r="J315" s="79"/>
      <c r="K315" s="79"/>
      <c r="L315" s="79"/>
      <c r="M315" s="80">
        <v>10000</v>
      </c>
      <c r="N315" s="80"/>
      <c r="O315" s="80"/>
      <c r="P315" s="21"/>
    </row>
    <row r="316" spans="1:16" x14ac:dyDescent="0.2">
      <c r="A316" s="30"/>
      <c r="B316" s="31"/>
      <c r="C316" s="23"/>
      <c r="D316" s="79" t="s">
        <v>293</v>
      </c>
      <c r="E316" s="79"/>
      <c r="F316" s="79"/>
      <c r="G316" s="79"/>
      <c r="H316" s="79"/>
      <c r="I316" s="79"/>
      <c r="J316" s="79"/>
      <c r="K316" s="79"/>
      <c r="L316" s="79"/>
      <c r="M316" s="80">
        <v>41280.019999999997</v>
      </c>
      <c r="N316" s="80"/>
      <c r="O316" s="80"/>
      <c r="P316" s="21"/>
    </row>
    <row r="317" spans="1:16" x14ac:dyDescent="0.2">
      <c r="A317" s="30"/>
      <c r="B317" s="31"/>
      <c r="C317" s="23"/>
      <c r="D317" s="79" t="s">
        <v>294</v>
      </c>
      <c r="E317" s="79"/>
      <c r="F317" s="79"/>
      <c r="G317" s="79"/>
      <c r="H317" s="79"/>
      <c r="I317" s="79"/>
      <c r="J317" s="79"/>
      <c r="K317" s="79"/>
      <c r="L317" s="79"/>
      <c r="M317" s="80">
        <v>34454.36</v>
      </c>
      <c r="N317" s="80"/>
      <c r="O317" s="80"/>
      <c r="P317" s="21"/>
    </row>
    <row r="318" spans="1:16" x14ac:dyDescent="0.2">
      <c r="A318" s="30"/>
      <c r="B318" s="31"/>
      <c r="C318" s="23"/>
      <c r="D318" s="79" t="s">
        <v>295</v>
      </c>
      <c r="E318" s="79"/>
      <c r="F318" s="79"/>
      <c r="G318" s="79"/>
      <c r="H318" s="79"/>
      <c r="I318" s="79"/>
      <c r="J318" s="79"/>
      <c r="K318" s="79"/>
      <c r="L318" s="79"/>
      <c r="M318" s="80">
        <v>4219.95</v>
      </c>
      <c r="N318" s="80"/>
      <c r="O318" s="80"/>
      <c r="P318" s="21"/>
    </row>
    <row r="319" spans="1:16" x14ac:dyDescent="0.2">
      <c r="A319" s="30"/>
      <c r="B319" s="31"/>
      <c r="C319" s="23"/>
      <c r="D319" s="79" t="s">
        <v>296</v>
      </c>
      <c r="E319" s="79"/>
      <c r="F319" s="79"/>
      <c r="G319" s="79"/>
      <c r="H319" s="79"/>
      <c r="I319" s="79"/>
      <c r="J319" s="79"/>
      <c r="K319" s="79"/>
      <c r="L319" s="79"/>
      <c r="M319" s="80">
        <v>8900.89</v>
      </c>
      <c r="N319" s="80"/>
      <c r="O319" s="80"/>
      <c r="P319" s="21"/>
    </row>
    <row r="320" spans="1:16" x14ac:dyDescent="0.2">
      <c r="A320" s="30"/>
      <c r="B320" s="31"/>
      <c r="C320" s="23"/>
      <c r="D320" s="79" t="s">
        <v>297</v>
      </c>
      <c r="E320" s="79"/>
      <c r="F320" s="79"/>
      <c r="G320" s="79"/>
      <c r="H320" s="79"/>
      <c r="I320" s="79"/>
      <c r="J320" s="79"/>
      <c r="K320" s="79"/>
      <c r="L320" s="79"/>
      <c r="M320" s="80">
        <v>1255</v>
      </c>
      <c r="N320" s="80"/>
      <c r="O320" s="80"/>
      <c r="P320" s="21"/>
    </row>
    <row r="321" spans="1:16" x14ac:dyDescent="0.2">
      <c r="A321" s="30"/>
      <c r="B321" s="31"/>
      <c r="C321" s="23"/>
      <c r="D321" s="79" t="s">
        <v>298</v>
      </c>
      <c r="E321" s="79"/>
      <c r="F321" s="79"/>
      <c r="G321" s="79"/>
      <c r="H321" s="79"/>
      <c r="I321" s="79"/>
      <c r="J321" s="79"/>
      <c r="K321" s="79"/>
      <c r="L321" s="79"/>
      <c r="M321" s="80">
        <v>1800.03</v>
      </c>
      <c r="N321" s="80"/>
      <c r="O321" s="80"/>
      <c r="P321" s="21"/>
    </row>
    <row r="322" spans="1:16" x14ac:dyDescent="0.2">
      <c r="A322" s="30"/>
      <c r="B322" s="31"/>
      <c r="C322" s="23"/>
      <c r="D322" s="79" t="s">
        <v>299</v>
      </c>
      <c r="E322" s="79"/>
      <c r="F322" s="79"/>
      <c r="G322" s="79"/>
      <c r="H322" s="79"/>
      <c r="I322" s="79"/>
      <c r="J322" s="79"/>
      <c r="K322" s="79"/>
      <c r="L322" s="79"/>
      <c r="M322" s="80">
        <v>5220</v>
      </c>
      <c r="N322" s="80"/>
      <c r="O322" s="80"/>
      <c r="P322" s="21"/>
    </row>
    <row r="323" spans="1:16" ht="12" customHeight="1" x14ac:dyDescent="0.2">
      <c r="A323" s="30"/>
      <c r="B323" s="31"/>
      <c r="C323" s="23"/>
      <c r="D323" s="79" t="s">
        <v>300</v>
      </c>
      <c r="E323" s="79"/>
      <c r="F323" s="79"/>
      <c r="G323" s="79"/>
      <c r="H323" s="79"/>
      <c r="I323" s="79"/>
      <c r="J323" s="79"/>
      <c r="K323" s="79"/>
      <c r="L323" s="79"/>
      <c r="M323" s="80">
        <v>2320</v>
      </c>
      <c r="N323" s="80"/>
      <c r="O323" s="80"/>
      <c r="P323" s="21"/>
    </row>
    <row r="324" spans="1:16" x14ac:dyDescent="0.2">
      <c r="A324" s="30"/>
      <c r="B324" s="31"/>
      <c r="C324" s="23"/>
      <c r="D324" s="79" t="s">
        <v>301</v>
      </c>
      <c r="E324" s="79"/>
      <c r="F324" s="79"/>
      <c r="G324" s="79"/>
      <c r="H324" s="79"/>
      <c r="I324" s="79"/>
      <c r="J324" s="79"/>
      <c r="K324" s="79"/>
      <c r="L324" s="79"/>
      <c r="M324" s="80">
        <v>11088</v>
      </c>
      <c r="N324" s="80"/>
      <c r="O324" s="80"/>
      <c r="P324" s="21"/>
    </row>
    <row r="325" spans="1:16" x14ac:dyDescent="0.2">
      <c r="A325" s="30"/>
      <c r="B325" s="31"/>
      <c r="C325" s="23"/>
      <c r="D325" s="79" t="s">
        <v>302</v>
      </c>
      <c r="E325" s="79"/>
      <c r="F325" s="79"/>
      <c r="G325" s="79"/>
      <c r="H325" s="79"/>
      <c r="I325" s="79"/>
      <c r="J325" s="79"/>
      <c r="K325" s="79"/>
      <c r="L325" s="79"/>
      <c r="M325" s="80">
        <v>4083.47</v>
      </c>
      <c r="N325" s="80"/>
      <c r="O325" s="80"/>
      <c r="P325" s="21"/>
    </row>
    <row r="326" spans="1:16" x14ac:dyDescent="0.2">
      <c r="A326" s="30"/>
      <c r="B326" s="31"/>
      <c r="C326" s="23"/>
      <c r="D326" s="79" t="s">
        <v>303</v>
      </c>
      <c r="E326" s="79"/>
      <c r="F326" s="79"/>
      <c r="G326" s="79"/>
      <c r="H326" s="79"/>
      <c r="I326" s="79"/>
      <c r="J326" s="79"/>
      <c r="K326" s="79"/>
      <c r="L326" s="79"/>
      <c r="M326" s="80">
        <v>2564.9499999999998</v>
      </c>
      <c r="N326" s="80"/>
      <c r="O326" s="80"/>
      <c r="P326" s="21"/>
    </row>
    <row r="327" spans="1:16" x14ac:dyDescent="0.2">
      <c r="A327" s="30"/>
      <c r="B327" s="31"/>
      <c r="C327" s="23"/>
      <c r="D327" s="79" t="s">
        <v>304</v>
      </c>
      <c r="E327" s="79"/>
      <c r="F327" s="79"/>
      <c r="G327" s="79"/>
      <c r="H327" s="79"/>
      <c r="I327" s="79"/>
      <c r="J327" s="79"/>
      <c r="K327" s="79"/>
      <c r="L327" s="79"/>
      <c r="M327" s="80">
        <v>2726</v>
      </c>
      <c r="N327" s="80"/>
      <c r="O327" s="80"/>
      <c r="P327" s="21"/>
    </row>
    <row r="328" spans="1:16" x14ac:dyDescent="0.2">
      <c r="A328" s="30"/>
      <c r="B328" s="31"/>
      <c r="C328" s="23"/>
      <c r="D328" s="79" t="s">
        <v>305</v>
      </c>
      <c r="E328" s="79"/>
      <c r="F328" s="79"/>
      <c r="G328" s="79"/>
      <c r="H328" s="79"/>
      <c r="I328" s="79"/>
      <c r="J328" s="79"/>
      <c r="K328" s="79"/>
      <c r="L328" s="79"/>
      <c r="M328" s="80">
        <v>1902.4</v>
      </c>
      <c r="N328" s="80"/>
      <c r="O328" s="80"/>
      <c r="P328" s="21"/>
    </row>
    <row r="329" spans="1:16" ht="12" customHeight="1" x14ac:dyDescent="0.2">
      <c r="A329" s="30"/>
      <c r="B329" s="31"/>
      <c r="C329" s="23"/>
      <c r="D329" s="79" t="s">
        <v>306</v>
      </c>
      <c r="E329" s="79"/>
      <c r="F329" s="79"/>
      <c r="G329" s="79"/>
      <c r="H329" s="79"/>
      <c r="I329" s="79"/>
      <c r="J329" s="79"/>
      <c r="K329" s="79"/>
      <c r="L329" s="79"/>
      <c r="M329" s="80">
        <v>4650</v>
      </c>
      <c r="N329" s="80"/>
      <c r="O329" s="80"/>
      <c r="P329" s="21"/>
    </row>
    <row r="330" spans="1:16" ht="12" customHeight="1" x14ac:dyDescent="0.2">
      <c r="A330" s="30"/>
      <c r="B330" s="31"/>
      <c r="C330" s="23"/>
      <c r="D330" s="79" t="s">
        <v>307</v>
      </c>
      <c r="E330" s="79"/>
      <c r="F330" s="79"/>
      <c r="G330" s="79"/>
      <c r="H330" s="79"/>
      <c r="I330" s="79"/>
      <c r="J330" s="79"/>
      <c r="K330" s="79"/>
      <c r="L330" s="79"/>
      <c r="M330" s="80">
        <v>13240.5</v>
      </c>
      <c r="N330" s="80"/>
      <c r="O330" s="80"/>
      <c r="P330" s="21"/>
    </row>
    <row r="331" spans="1:16" ht="12" customHeight="1" x14ac:dyDescent="0.2">
      <c r="A331" s="30"/>
      <c r="B331" s="31"/>
      <c r="C331" s="23"/>
      <c r="D331" s="79" t="s">
        <v>308</v>
      </c>
      <c r="E331" s="79"/>
      <c r="F331" s="79"/>
      <c r="G331" s="79"/>
      <c r="H331" s="79"/>
      <c r="I331" s="79"/>
      <c r="J331" s="79"/>
      <c r="K331" s="79"/>
      <c r="L331" s="79"/>
      <c r="M331" s="80">
        <v>29440.91</v>
      </c>
      <c r="N331" s="80"/>
      <c r="O331" s="80"/>
      <c r="P331" s="21"/>
    </row>
    <row r="332" spans="1:16" ht="12" customHeight="1" x14ac:dyDescent="0.2">
      <c r="A332" s="30"/>
      <c r="B332" s="31"/>
      <c r="C332" s="23"/>
      <c r="D332" s="92" t="s">
        <v>19</v>
      </c>
      <c r="E332" s="93"/>
      <c r="F332" s="93"/>
      <c r="G332" s="93"/>
      <c r="H332" s="93"/>
      <c r="I332" s="93"/>
      <c r="J332" s="93"/>
      <c r="K332" s="93"/>
      <c r="L332" s="94"/>
      <c r="M332" s="84">
        <f>SUM(M309:O331)</f>
        <v>253615.02000000002</v>
      </c>
      <c r="N332" s="84"/>
      <c r="O332" s="84"/>
      <c r="P332" s="21"/>
    </row>
    <row r="333" spans="1:16" ht="12" customHeight="1" x14ac:dyDescent="0.2">
      <c r="A333" s="30"/>
      <c r="B333" s="3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</row>
    <row r="334" spans="1:16" ht="12" customHeight="1" x14ac:dyDescent="0.2">
      <c r="A334" s="30"/>
      <c r="B334" s="15" t="s">
        <v>12</v>
      </c>
      <c r="C334" s="23" t="s">
        <v>309</v>
      </c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21"/>
    </row>
    <row r="335" spans="1:16" ht="12" customHeight="1" x14ac:dyDescent="0.2">
      <c r="A335" s="30"/>
      <c r="B335" s="31"/>
      <c r="C335" s="23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21"/>
    </row>
    <row r="336" spans="1:16" x14ac:dyDescent="0.2">
      <c r="A336" s="30"/>
      <c r="B336" s="31"/>
      <c r="C336" s="23"/>
      <c r="D336" s="88" t="s">
        <v>15</v>
      </c>
      <c r="E336" s="89"/>
      <c r="F336" s="89"/>
      <c r="G336" s="89"/>
      <c r="H336" s="89"/>
      <c r="I336" s="89"/>
      <c r="J336" s="89"/>
      <c r="K336" s="89"/>
      <c r="L336" s="90"/>
      <c r="M336" s="88">
        <v>2019</v>
      </c>
      <c r="N336" s="89"/>
      <c r="O336" s="90"/>
      <c r="P336" s="21"/>
    </row>
    <row r="337" spans="1:16" x14ac:dyDescent="0.2">
      <c r="A337" s="30"/>
      <c r="B337" s="31"/>
      <c r="C337" s="23"/>
      <c r="D337" s="79" t="s">
        <v>310</v>
      </c>
      <c r="E337" s="79"/>
      <c r="F337" s="79"/>
      <c r="G337" s="79"/>
      <c r="H337" s="79"/>
      <c r="I337" s="79"/>
      <c r="J337" s="79"/>
      <c r="K337" s="79"/>
      <c r="L337" s="79"/>
      <c r="M337" s="80">
        <v>872752.48</v>
      </c>
      <c r="N337" s="80"/>
      <c r="O337" s="80"/>
      <c r="P337" s="21"/>
    </row>
    <row r="338" spans="1:16" x14ac:dyDescent="0.2">
      <c r="A338" s="30"/>
      <c r="B338" s="31"/>
      <c r="C338" s="23"/>
      <c r="D338" s="79" t="s">
        <v>311</v>
      </c>
      <c r="E338" s="79"/>
      <c r="F338" s="79"/>
      <c r="G338" s="79"/>
      <c r="H338" s="79"/>
      <c r="I338" s="79"/>
      <c r="J338" s="79"/>
      <c r="K338" s="79"/>
      <c r="L338" s="79"/>
      <c r="M338" s="80">
        <v>29205.65</v>
      </c>
      <c r="N338" s="80"/>
      <c r="O338" s="80"/>
      <c r="P338" s="21"/>
    </row>
    <row r="339" spans="1:16" x14ac:dyDescent="0.2">
      <c r="A339" s="30"/>
      <c r="B339" s="31"/>
      <c r="C339" s="23"/>
      <c r="D339" s="79" t="s">
        <v>312</v>
      </c>
      <c r="E339" s="79"/>
      <c r="F339" s="79"/>
      <c r="G339" s="79"/>
      <c r="H339" s="79"/>
      <c r="I339" s="79"/>
      <c r="J339" s="79"/>
      <c r="K339" s="79"/>
      <c r="L339" s="79"/>
      <c r="M339" s="80">
        <v>10648</v>
      </c>
      <c r="N339" s="80"/>
      <c r="O339" s="80"/>
      <c r="P339" s="21"/>
    </row>
    <row r="340" spans="1:16" x14ac:dyDescent="0.2">
      <c r="A340" s="30"/>
      <c r="B340" s="31"/>
      <c r="C340" s="23"/>
      <c r="D340" s="79" t="s">
        <v>313</v>
      </c>
      <c r="E340" s="79"/>
      <c r="F340" s="79"/>
      <c r="G340" s="79"/>
      <c r="H340" s="79"/>
      <c r="I340" s="79"/>
      <c r="J340" s="79"/>
      <c r="K340" s="79"/>
      <c r="L340" s="79"/>
      <c r="M340" s="80">
        <v>39901.49</v>
      </c>
      <c r="N340" s="80"/>
      <c r="O340" s="80"/>
      <c r="P340" s="21"/>
    </row>
    <row r="341" spans="1:16" ht="12" customHeight="1" x14ac:dyDescent="0.2">
      <c r="A341" s="30"/>
      <c r="B341" s="31"/>
      <c r="C341" s="23"/>
      <c r="D341" s="79" t="s">
        <v>314</v>
      </c>
      <c r="E341" s="79"/>
      <c r="F341" s="79"/>
      <c r="G341" s="79"/>
      <c r="H341" s="79"/>
      <c r="I341" s="79"/>
      <c r="J341" s="79"/>
      <c r="K341" s="79"/>
      <c r="L341" s="79"/>
      <c r="M341" s="80">
        <v>113315.73</v>
      </c>
      <c r="N341" s="80"/>
      <c r="O341" s="80"/>
      <c r="P341" s="21"/>
    </row>
    <row r="342" spans="1:16" x14ac:dyDescent="0.2">
      <c r="A342" s="30"/>
      <c r="B342" s="31"/>
      <c r="C342" s="23"/>
      <c r="D342" s="79" t="s">
        <v>315</v>
      </c>
      <c r="E342" s="79"/>
      <c r="F342" s="79"/>
      <c r="G342" s="79"/>
      <c r="H342" s="79"/>
      <c r="I342" s="79"/>
      <c r="J342" s="79"/>
      <c r="K342" s="79"/>
      <c r="L342" s="79"/>
      <c r="M342" s="80">
        <v>823945.39</v>
      </c>
      <c r="N342" s="80"/>
      <c r="O342" s="80"/>
      <c r="P342" s="21"/>
    </row>
    <row r="343" spans="1:16" x14ac:dyDescent="0.2">
      <c r="A343" s="30"/>
      <c r="B343" s="31"/>
      <c r="C343" s="23"/>
      <c r="D343" s="79" t="s">
        <v>316</v>
      </c>
      <c r="E343" s="79"/>
      <c r="F343" s="79"/>
      <c r="G343" s="79"/>
      <c r="H343" s="79"/>
      <c r="I343" s="79"/>
      <c r="J343" s="79"/>
      <c r="K343" s="79"/>
      <c r="L343" s="79"/>
      <c r="M343" s="80">
        <v>326263.19</v>
      </c>
      <c r="N343" s="80"/>
      <c r="O343" s="80"/>
      <c r="P343" s="21"/>
    </row>
    <row r="344" spans="1:16" x14ac:dyDescent="0.2">
      <c r="A344" s="30"/>
      <c r="B344" s="31"/>
      <c r="C344" s="23"/>
      <c r="D344" s="92" t="s">
        <v>19</v>
      </c>
      <c r="E344" s="93"/>
      <c r="F344" s="93"/>
      <c r="G344" s="93"/>
      <c r="H344" s="93"/>
      <c r="I344" s="93"/>
      <c r="J344" s="93"/>
      <c r="K344" s="93"/>
      <c r="L344" s="94"/>
      <c r="M344" s="84">
        <f>SUM(M337:O343)</f>
        <v>2216031.9300000002</v>
      </c>
      <c r="N344" s="84"/>
      <c r="O344" s="84"/>
      <c r="P344" s="21"/>
    </row>
    <row r="345" spans="1:16" x14ac:dyDescent="0.2">
      <c r="A345" s="30"/>
      <c r="B345" s="3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</row>
    <row r="346" spans="1:16" x14ac:dyDescent="0.2">
      <c r="A346" s="30"/>
      <c r="B346" s="3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</row>
    <row r="347" spans="1:16" x14ac:dyDescent="0.2">
      <c r="A347" s="30"/>
      <c r="B347" s="3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</row>
    <row r="348" spans="1:16" x14ac:dyDescent="0.2">
      <c r="A348" s="30"/>
      <c r="B348" s="3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</row>
    <row r="349" spans="1:16" x14ac:dyDescent="0.2">
      <c r="A349" s="30"/>
      <c r="B349" s="3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</row>
    <row r="350" spans="1:16" x14ac:dyDescent="0.2">
      <c r="A350" s="30"/>
      <c r="B350" s="3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</row>
    <row r="351" spans="1:16" x14ac:dyDescent="0.2">
      <c r="A351" s="30"/>
      <c r="B351" s="3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</row>
    <row r="352" spans="1:16" x14ac:dyDescent="0.2">
      <c r="A352" s="30"/>
      <c r="B352" s="3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</row>
    <row r="353" spans="1:16" x14ac:dyDescent="0.2">
      <c r="A353" s="30"/>
      <c r="B353" s="3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</row>
    <row r="354" spans="1:16" x14ac:dyDescent="0.2">
      <c r="A354" s="30"/>
      <c r="B354" s="3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</row>
    <row r="355" spans="1:16" x14ac:dyDescent="0.2">
      <c r="A355" s="30"/>
      <c r="B355" s="3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</row>
    <row r="356" spans="1:16" x14ac:dyDescent="0.2">
      <c r="A356" s="30"/>
      <c r="B356" s="3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</row>
    <row r="357" spans="1:16" x14ac:dyDescent="0.2">
      <c r="A357" s="30"/>
      <c r="B357" s="3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</row>
    <row r="358" spans="1:16" x14ac:dyDescent="0.2">
      <c r="A358" s="30"/>
      <c r="B358" s="3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</row>
    <row r="359" spans="1:16" x14ac:dyDescent="0.2">
      <c r="A359" s="30"/>
      <c r="B359" s="3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</row>
    <row r="360" spans="1:16" x14ac:dyDescent="0.2">
      <c r="A360" s="30"/>
      <c r="B360" s="3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</row>
    <row r="361" spans="1:16" x14ac:dyDescent="0.2">
      <c r="A361" s="30"/>
      <c r="B361" s="3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</row>
    <row r="362" spans="1:16" x14ac:dyDescent="0.2">
      <c r="A362" s="30"/>
      <c r="B362" s="3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</row>
    <row r="363" spans="1:16" x14ac:dyDescent="0.2">
      <c r="A363" s="30"/>
      <c r="B363" s="3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</row>
    <row r="364" spans="1:16" x14ac:dyDescent="0.2">
      <c r="A364" s="30"/>
      <c r="B364" s="3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</row>
    <row r="365" spans="1:16" x14ac:dyDescent="0.2">
      <c r="A365" s="30"/>
      <c r="B365" s="3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</row>
    <row r="366" spans="1:16" x14ac:dyDescent="0.2">
      <c r="A366" s="30"/>
      <c r="B366" s="3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</row>
    <row r="367" spans="1:16" x14ac:dyDescent="0.2">
      <c r="A367" s="30"/>
      <c r="B367" s="3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</row>
    <row r="368" spans="1:16" x14ac:dyDescent="0.2">
      <c r="A368" s="30"/>
      <c r="B368" s="3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</row>
    <row r="369" spans="1:16" x14ac:dyDescent="0.2">
      <c r="A369" s="30"/>
      <c r="B369" s="3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</row>
    <row r="370" spans="1:16" x14ac:dyDescent="0.2">
      <c r="A370" s="30"/>
      <c r="B370" s="3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</row>
    <row r="371" spans="1:16" x14ac:dyDescent="0.2">
      <c r="A371" s="31"/>
      <c r="B371" s="14" t="s">
        <v>85</v>
      </c>
      <c r="C371" s="33" t="s">
        <v>86</v>
      </c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</row>
    <row r="372" spans="1:16" x14ac:dyDescent="0.2">
      <c r="A372" s="31"/>
      <c r="B372" s="14"/>
      <c r="C372" s="33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</row>
    <row r="373" spans="1:16" x14ac:dyDescent="0.2">
      <c r="A373" s="25"/>
      <c r="B373" s="15" t="s">
        <v>12</v>
      </c>
      <c r="C373" s="14" t="s">
        <v>87</v>
      </c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</row>
    <row r="374" spans="1:16" x14ac:dyDescent="0.25">
      <c r="A374" s="25"/>
      <c r="B374" s="25"/>
      <c r="C374" s="58" t="s">
        <v>88</v>
      </c>
      <c r="D374" s="110" t="s">
        <v>89</v>
      </c>
      <c r="E374" s="110"/>
      <c r="F374" s="110"/>
      <c r="G374" s="110"/>
      <c r="H374" s="110"/>
      <c r="I374" s="110"/>
      <c r="J374" s="110"/>
      <c r="K374" s="110"/>
      <c r="L374" s="111" t="s">
        <v>90</v>
      </c>
      <c r="M374" s="112"/>
      <c r="N374" s="25"/>
      <c r="O374" s="25"/>
      <c r="P374" s="25"/>
    </row>
    <row r="375" spans="1:16" x14ac:dyDescent="0.2">
      <c r="A375" s="25"/>
      <c r="B375" s="25"/>
      <c r="C375" s="34">
        <v>4100</v>
      </c>
      <c r="D375" s="107" t="s">
        <v>91</v>
      </c>
      <c r="E375" s="108"/>
      <c r="F375" s="108"/>
      <c r="G375" s="108"/>
      <c r="H375" s="108"/>
      <c r="I375" s="108"/>
      <c r="J375" s="108"/>
      <c r="K375" s="109"/>
      <c r="L375" s="98">
        <v>0</v>
      </c>
      <c r="M375" s="98"/>
      <c r="N375" s="25"/>
      <c r="O375" s="25"/>
      <c r="P375" s="25"/>
    </row>
    <row r="376" spans="1:16" x14ac:dyDescent="0.2">
      <c r="A376" s="25"/>
      <c r="B376" s="25"/>
      <c r="C376" s="34">
        <v>4110</v>
      </c>
      <c r="D376" s="103" t="s">
        <v>92</v>
      </c>
      <c r="E376" s="104"/>
      <c r="F376" s="104"/>
      <c r="G376" s="104"/>
      <c r="H376" s="104"/>
      <c r="I376" s="104"/>
      <c r="J376" s="104"/>
      <c r="K376" s="105"/>
      <c r="L376" s="98">
        <v>0</v>
      </c>
      <c r="M376" s="98"/>
      <c r="N376" s="25"/>
      <c r="O376" s="25"/>
      <c r="P376" s="25"/>
    </row>
    <row r="377" spans="1:16" x14ac:dyDescent="0.2">
      <c r="A377" s="25"/>
      <c r="B377" s="25"/>
      <c r="C377" s="34">
        <v>4111</v>
      </c>
      <c r="D377" s="103" t="s">
        <v>93</v>
      </c>
      <c r="E377" s="104"/>
      <c r="F377" s="104"/>
      <c r="G377" s="104"/>
      <c r="H377" s="104"/>
      <c r="I377" s="104"/>
      <c r="J377" s="104"/>
      <c r="K377" s="105"/>
      <c r="L377" s="98">
        <v>0</v>
      </c>
      <c r="M377" s="98"/>
      <c r="N377" s="25"/>
      <c r="O377" s="25"/>
      <c r="P377" s="25"/>
    </row>
    <row r="378" spans="1:16" x14ac:dyDescent="0.2">
      <c r="A378" s="25"/>
      <c r="B378" s="25"/>
      <c r="C378" s="34">
        <v>4112</v>
      </c>
      <c r="D378" s="103" t="s">
        <v>94</v>
      </c>
      <c r="E378" s="104"/>
      <c r="F378" s="104"/>
      <c r="G378" s="104"/>
      <c r="H378" s="104"/>
      <c r="I378" s="104"/>
      <c r="J378" s="104"/>
      <c r="K378" s="105"/>
      <c r="L378" s="98">
        <v>0</v>
      </c>
      <c r="M378" s="98"/>
      <c r="N378" s="25"/>
      <c r="O378" s="25"/>
      <c r="P378" s="25"/>
    </row>
    <row r="379" spans="1:16" ht="12" customHeight="1" x14ac:dyDescent="0.2">
      <c r="A379" s="25"/>
      <c r="B379" s="25"/>
      <c r="C379" s="34">
        <v>4113</v>
      </c>
      <c r="D379" s="183" t="s">
        <v>95</v>
      </c>
      <c r="E379" s="184"/>
      <c r="F379" s="184"/>
      <c r="G379" s="184"/>
      <c r="H379" s="184"/>
      <c r="I379" s="184"/>
      <c r="J379" s="184"/>
      <c r="K379" s="185"/>
      <c r="L379" s="98">
        <v>0</v>
      </c>
      <c r="M379" s="98"/>
      <c r="N379" s="25"/>
      <c r="O379" s="25"/>
      <c r="P379" s="25"/>
    </row>
    <row r="380" spans="1:16" x14ac:dyDescent="0.2">
      <c r="A380" s="25"/>
      <c r="B380" s="25"/>
      <c r="C380" s="34">
        <v>4114</v>
      </c>
      <c r="D380" s="103" t="s">
        <v>96</v>
      </c>
      <c r="E380" s="104"/>
      <c r="F380" s="104"/>
      <c r="G380" s="104"/>
      <c r="H380" s="104"/>
      <c r="I380" s="104"/>
      <c r="J380" s="104"/>
      <c r="K380" s="105"/>
      <c r="L380" s="98">
        <v>0</v>
      </c>
      <c r="M380" s="98"/>
      <c r="N380" s="25"/>
      <c r="O380" s="25"/>
      <c r="P380" s="25"/>
    </row>
    <row r="381" spans="1:16" x14ac:dyDescent="0.2">
      <c r="A381" s="25"/>
      <c r="B381" s="25"/>
      <c r="C381" s="34">
        <v>4115</v>
      </c>
      <c r="D381" s="103" t="s">
        <v>97</v>
      </c>
      <c r="E381" s="104"/>
      <c r="F381" s="104"/>
      <c r="G381" s="104"/>
      <c r="H381" s="104"/>
      <c r="I381" s="104"/>
      <c r="J381" s="104"/>
      <c r="K381" s="105"/>
      <c r="L381" s="98">
        <v>0</v>
      </c>
      <c r="M381" s="98"/>
      <c r="N381" s="25"/>
      <c r="O381" s="25"/>
      <c r="P381" s="25"/>
    </row>
    <row r="382" spans="1:16" x14ac:dyDescent="0.2">
      <c r="A382" s="25"/>
      <c r="B382" s="25"/>
      <c r="C382" s="34">
        <v>4116</v>
      </c>
      <c r="D382" s="103" t="s">
        <v>98</v>
      </c>
      <c r="E382" s="104"/>
      <c r="F382" s="104"/>
      <c r="G382" s="104"/>
      <c r="H382" s="104"/>
      <c r="I382" s="104"/>
      <c r="J382" s="104"/>
      <c r="K382" s="105"/>
      <c r="L382" s="98">
        <v>0</v>
      </c>
      <c r="M382" s="98"/>
      <c r="N382" s="25"/>
      <c r="O382" s="25"/>
      <c r="P382" s="25"/>
    </row>
    <row r="383" spans="1:16" x14ac:dyDescent="0.2">
      <c r="A383" s="25"/>
      <c r="B383" s="25"/>
      <c r="C383" s="34">
        <v>4117</v>
      </c>
      <c r="D383" s="103" t="s">
        <v>99</v>
      </c>
      <c r="E383" s="104"/>
      <c r="F383" s="104"/>
      <c r="G383" s="104"/>
      <c r="H383" s="104"/>
      <c r="I383" s="104"/>
      <c r="J383" s="104"/>
      <c r="K383" s="105"/>
      <c r="L383" s="98">
        <v>0</v>
      </c>
      <c r="M383" s="98"/>
      <c r="N383" s="25"/>
      <c r="O383" s="25"/>
      <c r="P383" s="25"/>
    </row>
    <row r="384" spans="1:16" x14ac:dyDescent="0.2">
      <c r="A384" s="25"/>
      <c r="B384" s="25"/>
      <c r="C384" s="34">
        <v>4119</v>
      </c>
      <c r="D384" s="103" t="s">
        <v>100</v>
      </c>
      <c r="E384" s="104"/>
      <c r="F384" s="104"/>
      <c r="G384" s="104"/>
      <c r="H384" s="104"/>
      <c r="I384" s="104"/>
      <c r="J384" s="104"/>
      <c r="K384" s="105"/>
      <c r="L384" s="98">
        <v>0</v>
      </c>
      <c r="M384" s="98"/>
      <c r="N384" s="25"/>
      <c r="O384" s="25"/>
      <c r="P384" s="25"/>
    </row>
    <row r="385" spans="1:16" x14ac:dyDescent="0.2">
      <c r="A385" s="25"/>
      <c r="B385" s="25"/>
      <c r="C385" s="34">
        <v>4120</v>
      </c>
      <c r="D385" s="103" t="s">
        <v>101</v>
      </c>
      <c r="E385" s="104"/>
      <c r="F385" s="104"/>
      <c r="G385" s="104"/>
      <c r="H385" s="104"/>
      <c r="I385" s="104"/>
      <c r="J385" s="104"/>
      <c r="K385" s="105"/>
      <c r="L385" s="98">
        <v>0</v>
      </c>
      <c r="M385" s="98"/>
      <c r="N385" s="25"/>
      <c r="O385" s="25"/>
      <c r="P385" s="25"/>
    </row>
    <row r="386" spans="1:16" x14ac:dyDescent="0.2">
      <c r="A386" s="25"/>
      <c r="B386" s="25"/>
      <c r="C386" s="34">
        <v>4121</v>
      </c>
      <c r="D386" s="103" t="s">
        <v>102</v>
      </c>
      <c r="E386" s="104"/>
      <c r="F386" s="104"/>
      <c r="G386" s="104"/>
      <c r="H386" s="104"/>
      <c r="I386" s="104"/>
      <c r="J386" s="104"/>
      <c r="K386" s="105"/>
      <c r="L386" s="98">
        <v>0</v>
      </c>
      <c r="M386" s="98"/>
      <c r="N386" s="25"/>
      <c r="O386" s="25"/>
      <c r="P386" s="25"/>
    </row>
    <row r="387" spans="1:16" x14ac:dyDescent="0.2">
      <c r="A387" s="25"/>
      <c r="B387" s="25"/>
      <c r="C387" s="34">
        <v>4122</v>
      </c>
      <c r="D387" s="103" t="s">
        <v>103</v>
      </c>
      <c r="E387" s="104"/>
      <c r="F387" s="104"/>
      <c r="G387" s="104"/>
      <c r="H387" s="104"/>
      <c r="I387" s="104"/>
      <c r="J387" s="104"/>
      <c r="K387" s="105"/>
      <c r="L387" s="98">
        <v>0</v>
      </c>
      <c r="M387" s="98"/>
      <c r="N387" s="25"/>
      <c r="O387" s="25"/>
      <c r="P387" s="25"/>
    </row>
    <row r="388" spans="1:16" x14ac:dyDescent="0.2">
      <c r="A388" s="25"/>
      <c r="B388" s="25"/>
      <c r="C388" s="34">
        <v>4123</v>
      </c>
      <c r="D388" s="103" t="s">
        <v>104</v>
      </c>
      <c r="E388" s="104"/>
      <c r="F388" s="104"/>
      <c r="G388" s="104"/>
      <c r="H388" s="104"/>
      <c r="I388" s="104"/>
      <c r="J388" s="104"/>
      <c r="K388" s="105"/>
      <c r="L388" s="98">
        <v>0</v>
      </c>
      <c r="M388" s="98"/>
      <c r="N388" s="25"/>
      <c r="O388" s="25"/>
      <c r="P388" s="25"/>
    </row>
    <row r="389" spans="1:16" x14ac:dyDescent="0.2">
      <c r="A389" s="25"/>
      <c r="B389" s="25"/>
      <c r="C389" s="34">
        <v>4124</v>
      </c>
      <c r="D389" s="103" t="s">
        <v>105</v>
      </c>
      <c r="E389" s="104"/>
      <c r="F389" s="104"/>
      <c r="G389" s="104"/>
      <c r="H389" s="104"/>
      <c r="I389" s="104"/>
      <c r="J389" s="104"/>
      <c r="K389" s="105"/>
      <c r="L389" s="98">
        <v>0</v>
      </c>
      <c r="M389" s="98"/>
      <c r="N389" s="25"/>
      <c r="O389" s="25"/>
      <c r="P389" s="25"/>
    </row>
    <row r="390" spans="1:16" x14ac:dyDescent="0.2">
      <c r="A390" s="25"/>
      <c r="B390" s="25"/>
      <c r="C390" s="34">
        <v>4129</v>
      </c>
      <c r="D390" s="103" t="s">
        <v>106</v>
      </c>
      <c r="E390" s="104"/>
      <c r="F390" s="104"/>
      <c r="G390" s="104"/>
      <c r="H390" s="104"/>
      <c r="I390" s="104"/>
      <c r="J390" s="104"/>
      <c r="K390" s="105"/>
      <c r="L390" s="98">
        <v>0</v>
      </c>
      <c r="M390" s="98"/>
      <c r="N390" s="25"/>
      <c r="O390" s="25"/>
      <c r="P390" s="25"/>
    </row>
    <row r="391" spans="1:16" x14ac:dyDescent="0.2">
      <c r="A391" s="25"/>
      <c r="B391" s="25"/>
      <c r="C391" s="34">
        <v>4130</v>
      </c>
      <c r="D391" s="103" t="s">
        <v>107</v>
      </c>
      <c r="E391" s="104"/>
      <c r="F391" s="104"/>
      <c r="G391" s="104"/>
      <c r="H391" s="104"/>
      <c r="I391" s="104"/>
      <c r="J391" s="104"/>
      <c r="K391" s="105"/>
      <c r="L391" s="98">
        <v>0</v>
      </c>
      <c r="M391" s="98"/>
      <c r="N391" s="25"/>
      <c r="O391" s="25"/>
      <c r="P391" s="25"/>
    </row>
    <row r="392" spans="1:16" x14ac:dyDescent="0.2">
      <c r="A392" s="25"/>
      <c r="B392" s="25"/>
      <c r="C392" s="34">
        <v>4131</v>
      </c>
      <c r="D392" s="103" t="s">
        <v>108</v>
      </c>
      <c r="E392" s="104"/>
      <c r="F392" s="104"/>
      <c r="G392" s="104"/>
      <c r="H392" s="104"/>
      <c r="I392" s="104"/>
      <c r="J392" s="104"/>
      <c r="K392" s="105"/>
      <c r="L392" s="98">
        <v>0</v>
      </c>
      <c r="M392" s="98"/>
      <c r="N392" s="25"/>
      <c r="O392" s="25"/>
      <c r="P392" s="25"/>
    </row>
    <row r="393" spans="1:16" x14ac:dyDescent="0.2">
      <c r="A393" s="25"/>
      <c r="B393" s="25"/>
      <c r="C393" s="34">
        <v>4140</v>
      </c>
      <c r="D393" s="103" t="s">
        <v>109</v>
      </c>
      <c r="E393" s="104"/>
      <c r="F393" s="104"/>
      <c r="G393" s="104"/>
      <c r="H393" s="104"/>
      <c r="I393" s="104"/>
      <c r="J393" s="104"/>
      <c r="K393" s="105"/>
      <c r="L393" s="98">
        <v>0</v>
      </c>
      <c r="M393" s="98"/>
      <c r="N393" s="25"/>
      <c r="O393" s="25"/>
      <c r="P393" s="25"/>
    </row>
    <row r="394" spans="1:16" ht="12" customHeight="1" x14ac:dyDescent="0.2">
      <c r="A394" s="25"/>
      <c r="B394" s="25"/>
      <c r="C394" s="63">
        <v>4141</v>
      </c>
      <c r="D394" s="106" t="s">
        <v>110</v>
      </c>
      <c r="E394" s="106"/>
      <c r="F394" s="106"/>
      <c r="G394" s="106"/>
      <c r="H394" s="106"/>
      <c r="I394" s="106"/>
      <c r="J394" s="106"/>
      <c r="K394" s="106"/>
      <c r="L394" s="98">
        <v>0</v>
      </c>
      <c r="M394" s="98"/>
      <c r="N394" s="25"/>
      <c r="O394" s="25"/>
      <c r="P394" s="25"/>
    </row>
    <row r="395" spans="1:16" x14ac:dyDescent="0.2">
      <c r="A395" s="25"/>
      <c r="B395" s="25"/>
      <c r="C395" s="34">
        <v>4142</v>
      </c>
      <c r="D395" s="103" t="s">
        <v>111</v>
      </c>
      <c r="E395" s="104"/>
      <c r="F395" s="104"/>
      <c r="G395" s="104"/>
      <c r="H395" s="104"/>
      <c r="I395" s="104"/>
      <c r="J395" s="104"/>
      <c r="K395" s="105"/>
      <c r="L395" s="98">
        <v>0</v>
      </c>
      <c r="M395" s="98"/>
      <c r="N395" s="25"/>
      <c r="O395" s="25"/>
      <c r="P395" s="25"/>
    </row>
    <row r="396" spans="1:16" x14ac:dyDescent="0.2">
      <c r="A396" s="25"/>
      <c r="B396" s="25"/>
      <c r="C396" s="34">
        <v>4143</v>
      </c>
      <c r="D396" s="103" t="s">
        <v>112</v>
      </c>
      <c r="E396" s="104"/>
      <c r="F396" s="104"/>
      <c r="G396" s="104"/>
      <c r="H396" s="104"/>
      <c r="I396" s="104"/>
      <c r="J396" s="104"/>
      <c r="K396" s="105"/>
      <c r="L396" s="98">
        <v>34776813.530000001</v>
      </c>
      <c r="M396" s="98"/>
      <c r="N396" s="25"/>
      <c r="O396" s="25"/>
      <c r="P396" s="25"/>
    </row>
    <row r="397" spans="1:16" x14ac:dyDescent="0.2">
      <c r="A397" s="25"/>
      <c r="B397" s="25"/>
      <c r="C397" s="34">
        <v>4144</v>
      </c>
      <c r="D397" s="103" t="s">
        <v>113</v>
      </c>
      <c r="E397" s="104"/>
      <c r="F397" s="104"/>
      <c r="G397" s="104"/>
      <c r="H397" s="104"/>
      <c r="I397" s="104"/>
      <c r="J397" s="104"/>
      <c r="K397" s="105"/>
      <c r="L397" s="98">
        <v>0</v>
      </c>
      <c r="M397" s="98"/>
      <c r="N397" s="25"/>
      <c r="O397" s="25"/>
      <c r="P397" s="25"/>
    </row>
    <row r="398" spans="1:16" x14ac:dyDescent="0.2">
      <c r="A398" s="25"/>
      <c r="B398" s="25"/>
      <c r="C398" s="34">
        <v>4149</v>
      </c>
      <c r="D398" s="103" t="s">
        <v>114</v>
      </c>
      <c r="E398" s="104"/>
      <c r="F398" s="104"/>
      <c r="G398" s="104"/>
      <c r="H398" s="104"/>
      <c r="I398" s="104"/>
      <c r="J398" s="104"/>
      <c r="K398" s="105"/>
      <c r="L398" s="98">
        <v>0</v>
      </c>
      <c r="M398" s="98"/>
      <c r="N398" s="25"/>
      <c r="O398" s="25"/>
      <c r="P398" s="25"/>
    </row>
    <row r="399" spans="1:16" x14ac:dyDescent="0.2">
      <c r="A399" s="25"/>
      <c r="B399" s="25"/>
      <c r="C399" s="34">
        <v>4150</v>
      </c>
      <c r="D399" s="103" t="s">
        <v>115</v>
      </c>
      <c r="E399" s="104"/>
      <c r="F399" s="104"/>
      <c r="G399" s="104"/>
      <c r="H399" s="104"/>
      <c r="I399" s="104"/>
      <c r="J399" s="104"/>
      <c r="K399" s="105"/>
      <c r="L399" s="98">
        <v>0</v>
      </c>
      <c r="M399" s="98"/>
      <c r="N399" s="25"/>
      <c r="O399" s="25"/>
      <c r="P399" s="25"/>
    </row>
    <row r="400" spans="1:16" ht="12" customHeight="1" x14ac:dyDescent="0.2">
      <c r="A400" s="25"/>
      <c r="B400" s="25"/>
      <c r="C400" s="63">
        <v>4151</v>
      </c>
      <c r="D400" s="106" t="s">
        <v>116</v>
      </c>
      <c r="E400" s="106"/>
      <c r="F400" s="106"/>
      <c r="G400" s="106"/>
      <c r="H400" s="106"/>
      <c r="I400" s="106"/>
      <c r="J400" s="106"/>
      <c r="K400" s="106"/>
      <c r="L400" s="98">
        <v>0</v>
      </c>
      <c r="M400" s="98"/>
      <c r="N400" s="25"/>
      <c r="O400" s="25"/>
      <c r="P400" s="25"/>
    </row>
    <row r="401" spans="1:16" ht="12" customHeight="1" x14ac:dyDescent="0.2">
      <c r="A401" s="25"/>
      <c r="B401" s="25"/>
      <c r="C401" s="34">
        <v>4152</v>
      </c>
      <c r="D401" s="102" t="s">
        <v>117</v>
      </c>
      <c r="E401" s="102"/>
      <c r="F401" s="102"/>
      <c r="G401" s="102"/>
      <c r="H401" s="102"/>
      <c r="I401" s="102"/>
      <c r="J401" s="102"/>
      <c r="K401" s="102"/>
      <c r="L401" s="98">
        <v>0</v>
      </c>
      <c r="M401" s="98"/>
      <c r="N401" s="25"/>
      <c r="O401" s="25"/>
      <c r="P401" s="25"/>
    </row>
    <row r="402" spans="1:16" x14ac:dyDescent="0.2">
      <c r="A402" s="25"/>
      <c r="B402" s="25"/>
      <c r="C402" s="34">
        <v>4153</v>
      </c>
      <c r="D402" s="103" t="s">
        <v>118</v>
      </c>
      <c r="E402" s="104"/>
      <c r="F402" s="104"/>
      <c r="G402" s="104"/>
      <c r="H402" s="104"/>
      <c r="I402" s="104"/>
      <c r="J402" s="104"/>
      <c r="K402" s="105"/>
      <c r="L402" s="98">
        <v>0</v>
      </c>
      <c r="M402" s="98"/>
      <c r="N402" s="25"/>
      <c r="O402" s="25"/>
      <c r="P402" s="25"/>
    </row>
    <row r="403" spans="1:16" x14ac:dyDescent="0.2">
      <c r="A403" s="25"/>
      <c r="B403" s="25"/>
      <c r="C403" s="34">
        <v>4159</v>
      </c>
      <c r="D403" s="103" t="s">
        <v>119</v>
      </c>
      <c r="E403" s="104"/>
      <c r="F403" s="104"/>
      <c r="G403" s="104"/>
      <c r="H403" s="104"/>
      <c r="I403" s="104"/>
      <c r="J403" s="104"/>
      <c r="K403" s="105"/>
      <c r="L403" s="98">
        <v>0</v>
      </c>
      <c r="M403" s="98"/>
      <c r="N403" s="25"/>
      <c r="O403" s="25"/>
      <c r="P403" s="25"/>
    </row>
    <row r="404" spans="1:16" x14ac:dyDescent="0.2">
      <c r="A404" s="25"/>
      <c r="B404" s="25"/>
      <c r="C404" s="34">
        <v>4160</v>
      </c>
      <c r="D404" s="103" t="s">
        <v>120</v>
      </c>
      <c r="E404" s="104"/>
      <c r="F404" s="104"/>
      <c r="G404" s="104"/>
      <c r="H404" s="104"/>
      <c r="I404" s="104"/>
      <c r="J404" s="104"/>
      <c r="K404" s="105"/>
      <c r="L404" s="98">
        <v>169710.43</v>
      </c>
      <c r="M404" s="98"/>
      <c r="N404" s="25"/>
      <c r="O404" s="25"/>
      <c r="P404" s="25"/>
    </row>
    <row r="405" spans="1:16" x14ac:dyDescent="0.2">
      <c r="A405" s="25"/>
      <c r="B405" s="25"/>
      <c r="C405" s="34">
        <v>4161</v>
      </c>
      <c r="D405" s="103" t="s">
        <v>121</v>
      </c>
      <c r="E405" s="104"/>
      <c r="F405" s="104"/>
      <c r="G405" s="104"/>
      <c r="H405" s="104"/>
      <c r="I405" s="104"/>
      <c r="J405" s="104"/>
      <c r="K405" s="105"/>
      <c r="L405" s="98">
        <v>0</v>
      </c>
      <c r="M405" s="98"/>
      <c r="N405" s="25"/>
      <c r="O405" s="25"/>
      <c r="P405" s="25"/>
    </row>
    <row r="406" spans="1:16" x14ac:dyDescent="0.2">
      <c r="A406" s="25"/>
      <c r="B406" s="25"/>
      <c r="C406" s="34">
        <v>4162</v>
      </c>
      <c r="D406" s="103" t="s">
        <v>122</v>
      </c>
      <c r="E406" s="104"/>
      <c r="F406" s="104"/>
      <c r="G406" s="104"/>
      <c r="H406" s="104"/>
      <c r="I406" s="104"/>
      <c r="J406" s="104"/>
      <c r="K406" s="105"/>
      <c r="L406" s="98">
        <v>0</v>
      </c>
      <c r="M406" s="98"/>
      <c r="N406" s="25"/>
      <c r="O406" s="25"/>
      <c r="P406" s="25"/>
    </row>
    <row r="407" spans="1:16" x14ac:dyDescent="0.2">
      <c r="A407" s="25"/>
      <c r="B407" s="25"/>
      <c r="C407" s="34">
        <v>4163</v>
      </c>
      <c r="D407" s="103" t="s">
        <v>123</v>
      </c>
      <c r="E407" s="104"/>
      <c r="F407" s="104"/>
      <c r="G407" s="104"/>
      <c r="H407" s="104"/>
      <c r="I407" s="104"/>
      <c r="J407" s="104"/>
      <c r="K407" s="105"/>
      <c r="L407" s="98">
        <v>0</v>
      </c>
      <c r="M407" s="98"/>
      <c r="N407" s="25"/>
      <c r="O407" s="25"/>
      <c r="P407" s="25"/>
    </row>
    <row r="408" spans="1:16" x14ac:dyDescent="0.2">
      <c r="A408" s="25"/>
      <c r="B408" s="25"/>
      <c r="C408" s="34">
        <v>4164</v>
      </c>
      <c r="D408" s="103" t="s">
        <v>124</v>
      </c>
      <c r="E408" s="104"/>
      <c r="F408" s="104"/>
      <c r="G408" s="104"/>
      <c r="H408" s="104"/>
      <c r="I408" s="104"/>
      <c r="J408" s="104"/>
      <c r="K408" s="105"/>
      <c r="L408" s="98">
        <v>0</v>
      </c>
      <c r="M408" s="98"/>
      <c r="N408" s="25"/>
      <c r="O408" s="25"/>
      <c r="P408" s="25"/>
    </row>
    <row r="409" spans="1:16" x14ac:dyDescent="0.2">
      <c r="A409" s="25"/>
      <c r="B409" s="25"/>
      <c r="C409" s="34">
        <v>4165</v>
      </c>
      <c r="D409" s="103" t="s">
        <v>125</v>
      </c>
      <c r="E409" s="104"/>
      <c r="F409" s="104"/>
      <c r="G409" s="104"/>
      <c r="H409" s="104"/>
      <c r="I409" s="104"/>
      <c r="J409" s="104"/>
      <c r="K409" s="105"/>
      <c r="L409" s="98">
        <v>0</v>
      </c>
      <c r="M409" s="98"/>
      <c r="N409" s="25"/>
      <c r="O409" s="25"/>
      <c r="P409" s="25"/>
    </row>
    <row r="410" spans="1:16" ht="12" customHeight="1" x14ac:dyDescent="0.2">
      <c r="A410" s="25"/>
      <c r="B410" s="25"/>
      <c r="C410" s="34">
        <v>4166</v>
      </c>
      <c r="D410" s="102" t="s">
        <v>126</v>
      </c>
      <c r="E410" s="102"/>
      <c r="F410" s="102"/>
      <c r="G410" s="102"/>
      <c r="H410" s="102"/>
      <c r="I410" s="102"/>
      <c r="J410" s="102"/>
      <c r="K410" s="102"/>
      <c r="L410" s="98">
        <v>0</v>
      </c>
      <c r="M410" s="98"/>
      <c r="N410" s="25"/>
      <c r="O410" s="25"/>
      <c r="P410" s="25"/>
    </row>
    <row r="411" spans="1:16" x14ac:dyDescent="0.2">
      <c r="A411" s="25"/>
      <c r="B411" s="25"/>
      <c r="C411" s="34">
        <v>4167</v>
      </c>
      <c r="D411" s="103" t="s">
        <v>127</v>
      </c>
      <c r="E411" s="104"/>
      <c r="F411" s="104"/>
      <c r="G411" s="104"/>
      <c r="H411" s="104"/>
      <c r="I411" s="104"/>
      <c r="J411" s="104"/>
      <c r="K411" s="105"/>
      <c r="L411" s="98">
        <v>0</v>
      </c>
      <c r="M411" s="98"/>
      <c r="N411" s="25"/>
      <c r="O411" s="25"/>
      <c r="P411" s="25"/>
    </row>
    <row r="412" spans="1:16" x14ac:dyDescent="0.2">
      <c r="A412" s="25"/>
      <c r="B412" s="25"/>
      <c r="C412" s="34">
        <v>4168</v>
      </c>
      <c r="D412" s="103" t="s">
        <v>128</v>
      </c>
      <c r="E412" s="104"/>
      <c r="F412" s="104"/>
      <c r="G412" s="104"/>
      <c r="H412" s="104"/>
      <c r="I412" s="104"/>
      <c r="J412" s="104"/>
      <c r="K412" s="105"/>
      <c r="L412" s="98">
        <v>0</v>
      </c>
      <c r="M412" s="98"/>
      <c r="N412" s="25"/>
      <c r="O412" s="25"/>
      <c r="P412" s="25"/>
    </row>
    <row r="413" spans="1:16" x14ac:dyDescent="0.2">
      <c r="A413" s="25"/>
      <c r="B413" s="25"/>
      <c r="C413" s="34">
        <v>4169</v>
      </c>
      <c r="D413" s="103" t="s">
        <v>129</v>
      </c>
      <c r="E413" s="104"/>
      <c r="F413" s="104"/>
      <c r="G413" s="104"/>
      <c r="H413" s="104"/>
      <c r="I413" s="104"/>
      <c r="J413" s="104"/>
      <c r="K413" s="105"/>
      <c r="L413" s="98">
        <v>0</v>
      </c>
      <c r="M413" s="98"/>
      <c r="N413" s="25"/>
      <c r="O413" s="25"/>
      <c r="P413" s="25"/>
    </row>
    <row r="414" spans="1:16" x14ac:dyDescent="0.2">
      <c r="A414" s="25"/>
      <c r="B414" s="25"/>
      <c r="C414" s="34">
        <v>4170</v>
      </c>
      <c r="D414" s="103" t="s">
        <v>130</v>
      </c>
      <c r="E414" s="104"/>
      <c r="F414" s="104"/>
      <c r="G414" s="104"/>
      <c r="H414" s="104"/>
      <c r="I414" s="104"/>
      <c r="J414" s="104"/>
      <c r="K414" s="105"/>
      <c r="L414" s="98">
        <v>0</v>
      </c>
      <c r="M414" s="98"/>
      <c r="N414" s="25"/>
      <c r="O414" s="25"/>
      <c r="P414" s="25"/>
    </row>
    <row r="415" spans="1:16" x14ac:dyDescent="0.2">
      <c r="A415" s="25"/>
      <c r="B415" s="25"/>
      <c r="C415" s="34">
        <v>4171</v>
      </c>
      <c r="D415" s="103" t="s">
        <v>131</v>
      </c>
      <c r="E415" s="104"/>
      <c r="F415" s="104"/>
      <c r="G415" s="104"/>
      <c r="H415" s="104"/>
      <c r="I415" s="104"/>
      <c r="J415" s="104"/>
      <c r="K415" s="105"/>
      <c r="L415" s="98">
        <v>0</v>
      </c>
      <c r="M415" s="98"/>
      <c r="N415" s="25"/>
      <c r="O415" s="25"/>
      <c r="P415" s="25"/>
    </row>
    <row r="416" spans="1:16" ht="12" customHeight="1" x14ac:dyDescent="0.2">
      <c r="A416" s="25"/>
      <c r="B416" s="25"/>
      <c r="C416" s="63">
        <v>4172</v>
      </c>
      <c r="D416" s="106" t="s">
        <v>132</v>
      </c>
      <c r="E416" s="106"/>
      <c r="F416" s="106"/>
      <c r="G416" s="106"/>
      <c r="H416" s="106"/>
      <c r="I416" s="106"/>
      <c r="J416" s="106"/>
      <c r="K416" s="106"/>
      <c r="L416" s="98">
        <v>0</v>
      </c>
      <c r="M416" s="98"/>
      <c r="N416" s="25"/>
      <c r="O416" s="25"/>
      <c r="P416" s="25"/>
    </row>
    <row r="417" spans="1:16" ht="12" customHeight="1" x14ac:dyDescent="0.2">
      <c r="A417" s="25"/>
      <c r="B417" s="25"/>
      <c r="C417" s="34">
        <v>4173</v>
      </c>
      <c r="D417" s="102" t="s">
        <v>133</v>
      </c>
      <c r="E417" s="102"/>
      <c r="F417" s="102"/>
      <c r="G417" s="102"/>
      <c r="H417" s="102"/>
      <c r="I417" s="102"/>
      <c r="J417" s="102"/>
      <c r="K417" s="102"/>
      <c r="L417" s="98">
        <v>0</v>
      </c>
      <c r="M417" s="98"/>
      <c r="N417" s="25"/>
      <c r="O417" s="25"/>
      <c r="P417" s="25"/>
    </row>
    <row r="418" spans="1:16" ht="12" customHeight="1" x14ac:dyDescent="0.2">
      <c r="A418" s="25"/>
      <c r="B418" s="25"/>
      <c r="C418" s="63">
        <v>4174</v>
      </c>
      <c r="D418" s="106" t="s">
        <v>134</v>
      </c>
      <c r="E418" s="106"/>
      <c r="F418" s="106"/>
      <c r="G418" s="106"/>
      <c r="H418" s="106"/>
      <c r="I418" s="106"/>
      <c r="J418" s="106"/>
      <c r="K418" s="106"/>
      <c r="L418" s="98">
        <v>0</v>
      </c>
      <c r="M418" s="98"/>
      <c r="N418" s="25"/>
      <c r="O418" s="25"/>
      <c r="P418" s="25"/>
    </row>
    <row r="419" spans="1:16" ht="12" customHeight="1" x14ac:dyDescent="0.2">
      <c r="A419" s="25"/>
      <c r="B419" s="25"/>
      <c r="C419" s="63">
        <v>4190</v>
      </c>
      <c r="D419" s="106" t="s">
        <v>135</v>
      </c>
      <c r="E419" s="106"/>
      <c r="F419" s="106"/>
      <c r="G419" s="106"/>
      <c r="H419" s="106"/>
      <c r="I419" s="106"/>
      <c r="J419" s="106"/>
      <c r="K419" s="106"/>
      <c r="L419" s="98">
        <v>0</v>
      </c>
      <c r="M419" s="98"/>
      <c r="N419" s="25"/>
      <c r="O419" s="25"/>
      <c r="P419" s="25"/>
    </row>
    <row r="420" spans="1:16" ht="12" customHeight="1" x14ac:dyDescent="0.2">
      <c r="A420" s="25"/>
      <c r="B420" s="25"/>
      <c r="C420" s="63">
        <v>4191</v>
      </c>
      <c r="D420" s="106" t="s">
        <v>136</v>
      </c>
      <c r="E420" s="106"/>
      <c r="F420" s="106"/>
      <c r="G420" s="106"/>
      <c r="H420" s="106"/>
      <c r="I420" s="106"/>
      <c r="J420" s="106"/>
      <c r="K420" s="106"/>
      <c r="L420" s="98">
        <v>0</v>
      </c>
      <c r="M420" s="98"/>
      <c r="N420" s="25"/>
      <c r="O420" s="25"/>
      <c r="P420" s="25"/>
    </row>
    <row r="421" spans="1:16" ht="12" customHeight="1" x14ac:dyDescent="0.2">
      <c r="A421" s="25"/>
      <c r="B421" s="25"/>
      <c r="C421" s="63">
        <v>4192</v>
      </c>
      <c r="D421" s="106" t="s">
        <v>137</v>
      </c>
      <c r="E421" s="106"/>
      <c r="F421" s="106"/>
      <c r="G421" s="106"/>
      <c r="H421" s="106"/>
      <c r="I421" s="106"/>
      <c r="J421" s="106"/>
      <c r="K421" s="106"/>
      <c r="L421" s="98">
        <v>0</v>
      </c>
      <c r="M421" s="98"/>
      <c r="N421" s="25"/>
      <c r="O421" s="25"/>
      <c r="P421" s="25"/>
    </row>
    <row r="422" spans="1:16" ht="12" customHeight="1" x14ac:dyDescent="0.2">
      <c r="A422" s="25"/>
      <c r="B422" s="25"/>
      <c r="C422" s="63">
        <v>4200</v>
      </c>
      <c r="D422" s="106" t="s">
        <v>138</v>
      </c>
      <c r="E422" s="106"/>
      <c r="F422" s="106"/>
      <c r="G422" s="106"/>
      <c r="H422" s="106"/>
      <c r="I422" s="106"/>
      <c r="J422" s="106"/>
      <c r="K422" s="106"/>
      <c r="L422" s="98">
        <v>0</v>
      </c>
      <c r="M422" s="98"/>
      <c r="N422" s="25"/>
      <c r="O422" s="25"/>
      <c r="P422" s="25"/>
    </row>
    <row r="423" spans="1:16" x14ac:dyDescent="0.2">
      <c r="A423" s="25"/>
      <c r="B423" s="25"/>
      <c r="C423" s="34">
        <v>4210</v>
      </c>
      <c r="D423" s="103" t="s">
        <v>139</v>
      </c>
      <c r="E423" s="104"/>
      <c r="F423" s="104"/>
      <c r="G423" s="104"/>
      <c r="H423" s="104"/>
      <c r="I423" s="104"/>
      <c r="J423" s="104"/>
      <c r="K423" s="105"/>
      <c r="L423" s="98">
        <v>0</v>
      </c>
      <c r="M423" s="98"/>
      <c r="N423" s="25"/>
      <c r="O423" s="25"/>
      <c r="P423" s="25"/>
    </row>
    <row r="424" spans="1:16" x14ac:dyDescent="0.2">
      <c r="A424" s="25"/>
      <c r="B424" s="25"/>
      <c r="C424" s="34">
        <v>4211</v>
      </c>
      <c r="D424" s="103" t="s">
        <v>140</v>
      </c>
      <c r="E424" s="104"/>
      <c r="F424" s="104"/>
      <c r="G424" s="104"/>
      <c r="H424" s="104"/>
      <c r="I424" s="104"/>
      <c r="J424" s="104"/>
      <c r="K424" s="105"/>
      <c r="L424" s="98">
        <v>0</v>
      </c>
      <c r="M424" s="98"/>
      <c r="N424" s="25"/>
      <c r="O424" s="25"/>
      <c r="P424" s="25"/>
    </row>
    <row r="425" spans="1:16" x14ac:dyDescent="0.2">
      <c r="A425" s="25"/>
      <c r="B425" s="25"/>
      <c r="C425" s="34">
        <v>4212</v>
      </c>
      <c r="D425" s="103" t="s">
        <v>141</v>
      </c>
      <c r="E425" s="104"/>
      <c r="F425" s="104"/>
      <c r="G425" s="104"/>
      <c r="H425" s="104"/>
      <c r="I425" s="104"/>
      <c r="J425" s="104"/>
      <c r="K425" s="105"/>
      <c r="L425" s="98">
        <v>0</v>
      </c>
      <c r="M425" s="98"/>
      <c r="N425" s="25"/>
      <c r="O425" s="25"/>
      <c r="P425" s="25"/>
    </row>
    <row r="426" spans="1:16" x14ac:dyDescent="0.2">
      <c r="A426" s="25"/>
      <c r="B426" s="25"/>
      <c r="C426" s="34">
        <v>4213</v>
      </c>
      <c r="D426" s="103" t="s">
        <v>142</v>
      </c>
      <c r="E426" s="104"/>
      <c r="F426" s="104"/>
      <c r="G426" s="104"/>
      <c r="H426" s="104"/>
      <c r="I426" s="104"/>
      <c r="J426" s="104"/>
      <c r="K426" s="105"/>
      <c r="L426" s="98">
        <v>0</v>
      </c>
      <c r="M426" s="98"/>
      <c r="N426" s="25"/>
      <c r="O426" s="25"/>
      <c r="P426" s="25"/>
    </row>
    <row r="427" spans="1:16" x14ac:dyDescent="0.2">
      <c r="A427" s="25"/>
      <c r="B427" s="25"/>
      <c r="C427" s="34">
        <v>4220</v>
      </c>
      <c r="D427" s="103" t="s">
        <v>143</v>
      </c>
      <c r="E427" s="104"/>
      <c r="F427" s="104"/>
      <c r="G427" s="104"/>
      <c r="H427" s="104"/>
      <c r="I427" s="104"/>
      <c r="J427" s="104"/>
      <c r="K427" s="105"/>
      <c r="L427" s="98">
        <v>0</v>
      </c>
      <c r="M427" s="98"/>
      <c r="N427" s="25"/>
      <c r="O427" s="25"/>
      <c r="P427" s="25"/>
    </row>
    <row r="428" spans="1:16" ht="12" customHeight="1" x14ac:dyDescent="0.2">
      <c r="A428" s="25"/>
      <c r="B428" s="25"/>
      <c r="C428" s="34">
        <v>4221</v>
      </c>
      <c r="D428" s="102" t="s">
        <v>144</v>
      </c>
      <c r="E428" s="102"/>
      <c r="F428" s="102"/>
      <c r="G428" s="102"/>
      <c r="H428" s="102"/>
      <c r="I428" s="102"/>
      <c r="J428" s="102"/>
      <c r="K428" s="102"/>
      <c r="L428" s="98">
        <v>0</v>
      </c>
      <c r="M428" s="98"/>
      <c r="N428" s="25"/>
      <c r="O428" s="25"/>
      <c r="P428" s="25"/>
    </row>
    <row r="429" spans="1:16" x14ac:dyDescent="0.2">
      <c r="A429" s="25"/>
      <c r="B429" s="25"/>
      <c r="C429" s="34">
        <v>4222</v>
      </c>
      <c r="D429" s="103" t="s">
        <v>145</v>
      </c>
      <c r="E429" s="104"/>
      <c r="F429" s="104"/>
      <c r="G429" s="104"/>
      <c r="H429" s="104"/>
      <c r="I429" s="104"/>
      <c r="J429" s="104"/>
      <c r="K429" s="105"/>
      <c r="L429" s="98">
        <v>0</v>
      </c>
      <c r="M429" s="98"/>
      <c r="N429" s="25"/>
      <c r="O429" s="25"/>
      <c r="P429" s="25"/>
    </row>
    <row r="430" spans="1:16" x14ac:dyDescent="0.2">
      <c r="A430" s="25"/>
      <c r="B430" s="25"/>
      <c r="C430" s="34">
        <v>4223</v>
      </c>
      <c r="D430" s="103" t="s">
        <v>146</v>
      </c>
      <c r="E430" s="104"/>
      <c r="F430" s="104"/>
      <c r="G430" s="104"/>
      <c r="H430" s="104"/>
      <c r="I430" s="104"/>
      <c r="J430" s="104"/>
      <c r="K430" s="105"/>
      <c r="L430" s="98">
        <v>0</v>
      </c>
      <c r="M430" s="98"/>
      <c r="N430" s="25"/>
      <c r="O430" s="25"/>
      <c r="P430" s="25"/>
    </row>
    <row r="431" spans="1:16" x14ac:dyDescent="0.2">
      <c r="A431" s="25"/>
      <c r="B431" s="25"/>
      <c r="C431" s="34">
        <v>4224</v>
      </c>
      <c r="D431" s="103" t="s">
        <v>147</v>
      </c>
      <c r="E431" s="104"/>
      <c r="F431" s="104"/>
      <c r="G431" s="104"/>
      <c r="H431" s="104"/>
      <c r="I431" s="104"/>
      <c r="J431" s="104"/>
      <c r="K431" s="105"/>
      <c r="L431" s="98">
        <v>0</v>
      </c>
      <c r="M431" s="98"/>
      <c r="N431" s="25"/>
      <c r="O431" s="25"/>
      <c r="P431" s="25"/>
    </row>
    <row r="432" spans="1:16" x14ac:dyDescent="0.2">
      <c r="A432" s="25"/>
      <c r="B432" s="25"/>
      <c r="C432" s="34">
        <v>4225</v>
      </c>
      <c r="D432" s="103" t="s">
        <v>148</v>
      </c>
      <c r="E432" s="104"/>
      <c r="F432" s="104"/>
      <c r="G432" s="104"/>
      <c r="H432" s="104"/>
      <c r="I432" s="104"/>
      <c r="J432" s="104"/>
      <c r="K432" s="105"/>
      <c r="L432" s="98">
        <v>0</v>
      </c>
      <c r="M432" s="98"/>
      <c r="N432" s="25"/>
      <c r="O432" s="25"/>
      <c r="P432" s="25"/>
    </row>
    <row r="433" spans="1:16" x14ac:dyDescent="0.2">
      <c r="A433" s="25"/>
      <c r="B433" s="25"/>
      <c r="C433" s="34">
        <v>4319</v>
      </c>
      <c r="D433" s="95" t="s">
        <v>149</v>
      </c>
      <c r="E433" s="96"/>
      <c r="F433" s="96"/>
      <c r="G433" s="96"/>
      <c r="H433" s="96"/>
      <c r="I433" s="96"/>
      <c r="J433" s="96"/>
      <c r="K433" s="97"/>
      <c r="L433" s="98">
        <v>18089.14</v>
      </c>
      <c r="M433" s="98"/>
      <c r="N433" s="25"/>
      <c r="O433" s="25"/>
      <c r="P433" s="25"/>
    </row>
    <row r="434" spans="1:16" x14ac:dyDescent="0.2">
      <c r="A434" s="25"/>
      <c r="B434" s="25"/>
      <c r="C434" s="99" t="s">
        <v>150</v>
      </c>
      <c r="D434" s="100"/>
      <c r="E434" s="100"/>
      <c r="F434" s="100"/>
      <c r="G434" s="100"/>
      <c r="H434" s="100"/>
      <c r="I434" s="100"/>
      <c r="J434" s="100"/>
      <c r="K434" s="101"/>
      <c r="L434" s="98">
        <f t="shared" ref="L434" si="0">SUM(L375:M433)</f>
        <v>34964613.100000001</v>
      </c>
      <c r="M434" s="98"/>
      <c r="N434" s="25"/>
      <c r="O434" s="25"/>
      <c r="P434" s="25"/>
    </row>
    <row r="435" spans="1:16" x14ac:dyDescent="0.25">
      <c r="A435" s="25"/>
      <c r="B435" s="25"/>
      <c r="C435" s="14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</row>
    <row r="436" spans="1:16" x14ac:dyDescent="0.25">
      <c r="A436" s="25"/>
      <c r="B436" s="25"/>
      <c r="C436" s="14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</row>
    <row r="437" spans="1:16" x14ac:dyDescent="0.25">
      <c r="A437" s="25"/>
      <c r="B437" s="25"/>
      <c r="C437" s="14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</row>
    <row r="438" spans="1:16" x14ac:dyDescent="0.25">
      <c r="A438" s="25"/>
      <c r="B438" s="25"/>
      <c r="C438" s="14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</row>
    <row r="439" spans="1:16" x14ac:dyDescent="0.25">
      <c r="A439" s="25"/>
      <c r="B439" s="25"/>
      <c r="C439" s="14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</row>
    <row r="440" spans="1:16" x14ac:dyDescent="0.25">
      <c r="A440" s="25"/>
      <c r="B440" s="25"/>
      <c r="C440" s="14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</row>
    <row r="441" spans="1:16" x14ac:dyDescent="0.25">
      <c r="A441" s="25"/>
      <c r="B441" s="25"/>
      <c r="C441" s="14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</row>
    <row r="442" spans="1:16" x14ac:dyDescent="0.25">
      <c r="A442" s="25"/>
      <c r="B442" s="25"/>
      <c r="C442" s="14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</row>
    <row r="443" spans="1:16" x14ac:dyDescent="0.25">
      <c r="A443" s="25"/>
      <c r="B443" s="25"/>
      <c r="C443" s="14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</row>
    <row r="444" spans="1:16" x14ac:dyDescent="0.25">
      <c r="A444" s="25"/>
      <c r="B444" s="25"/>
      <c r="C444" s="14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</row>
    <row r="445" spans="1:16" x14ac:dyDescent="0.2">
      <c r="A445" s="25"/>
      <c r="B445" s="15" t="s">
        <v>12</v>
      </c>
      <c r="C445" s="23" t="s">
        <v>317</v>
      </c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25"/>
    </row>
    <row r="446" spans="1:16" x14ac:dyDescent="0.2">
      <c r="A446" s="25"/>
      <c r="B446" s="31"/>
      <c r="C446" s="23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25"/>
    </row>
    <row r="447" spans="1:16" x14ac:dyDescent="0.2">
      <c r="A447" s="25"/>
      <c r="B447" s="31"/>
      <c r="C447" s="23"/>
      <c r="D447" s="88" t="s">
        <v>15</v>
      </c>
      <c r="E447" s="89"/>
      <c r="F447" s="89"/>
      <c r="G447" s="89"/>
      <c r="H447" s="89"/>
      <c r="I447" s="89"/>
      <c r="J447" s="89"/>
      <c r="K447" s="89"/>
      <c r="L447" s="90"/>
      <c r="M447" s="88">
        <v>2019</v>
      </c>
      <c r="N447" s="89"/>
      <c r="O447" s="90"/>
      <c r="P447" s="25"/>
    </row>
    <row r="448" spans="1:16" x14ac:dyDescent="0.2">
      <c r="A448" s="25"/>
      <c r="B448" s="31"/>
      <c r="C448" s="23"/>
      <c r="D448" s="79" t="s">
        <v>253</v>
      </c>
      <c r="E448" s="79"/>
      <c r="F448" s="79"/>
      <c r="G448" s="79"/>
      <c r="H448" s="79"/>
      <c r="I448" s="79"/>
      <c r="J448" s="79"/>
      <c r="K448" s="79"/>
      <c r="L448" s="79"/>
      <c r="M448" s="80">
        <v>8421135.1199999992</v>
      </c>
      <c r="N448" s="80"/>
      <c r="O448" s="80"/>
      <c r="P448" s="25"/>
    </row>
    <row r="449" spans="1:16" x14ac:dyDescent="0.2">
      <c r="A449" s="25"/>
      <c r="B449" s="31"/>
      <c r="C449" s="23"/>
      <c r="D449" s="79" t="s">
        <v>254</v>
      </c>
      <c r="E449" s="79"/>
      <c r="F449" s="79"/>
      <c r="G449" s="79"/>
      <c r="H449" s="79"/>
      <c r="I449" s="79"/>
      <c r="J449" s="79"/>
      <c r="K449" s="79"/>
      <c r="L449" s="79"/>
      <c r="M449" s="80">
        <v>492454.34</v>
      </c>
      <c r="N449" s="80"/>
      <c r="O449" s="80"/>
      <c r="P449" s="25"/>
    </row>
    <row r="450" spans="1:16" x14ac:dyDescent="0.2">
      <c r="A450" s="25"/>
      <c r="B450" s="31"/>
      <c r="C450" s="23"/>
      <c r="D450" s="79" t="s">
        <v>255</v>
      </c>
      <c r="E450" s="79"/>
      <c r="F450" s="79"/>
      <c r="G450" s="79"/>
      <c r="H450" s="79"/>
      <c r="I450" s="79"/>
      <c r="J450" s="79"/>
      <c r="K450" s="79"/>
      <c r="L450" s="79"/>
      <c r="M450" s="80">
        <v>6359641.8799999999</v>
      </c>
      <c r="N450" s="80"/>
      <c r="O450" s="80"/>
      <c r="P450" s="25"/>
    </row>
    <row r="451" spans="1:16" x14ac:dyDescent="0.2">
      <c r="A451" s="25"/>
      <c r="B451" s="31"/>
      <c r="C451" s="23"/>
      <c r="D451" s="79" t="s">
        <v>256</v>
      </c>
      <c r="E451" s="79"/>
      <c r="F451" s="79"/>
      <c r="G451" s="79"/>
      <c r="H451" s="79"/>
      <c r="I451" s="79"/>
      <c r="J451" s="79"/>
      <c r="K451" s="79"/>
      <c r="L451" s="79"/>
      <c r="M451" s="80">
        <v>271539.44</v>
      </c>
      <c r="N451" s="80"/>
      <c r="O451" s="80"/>
      <c r="P451" s="25"/>
    </row>
    <row r="452" spans="1:16" x14ac:dyDescent="0.2">
      <c r="A452" s="25"/>
      <c r="B452" s="31"/>
      <c r="C452" s="23"/>
      <c r="D452" s="79" t="s">
        <v>318</v>
      </c>
      <c r="E452" s="79"/>
      <c r="F452" s="79"/>
      <c r="G452" s="79"/>
      <c r="H452" s="79"/>
      <c r="I452" s="79"/>
      <c r="J452" s="79"/>
      <c r="K452" s="79"/>
      <c r="L452" s="79"/>
      <c r="M452" s="80">
        <v>5865035.7000000002</v>
      </c>
      <c r="N452" s="80"/>
      <c r="O452" s="80"/>
      <c r="P452" s="25"/>
    </row>
    <row r="453" spans="1:16" x14ac:dyDescent="0.2">
      <c r="A453" s="25"/>
      <c r="B453" s="31"/>
      <c r="C453" s="23"/>
      <c r="D453" s="79" t="s">
        <v>319</v>
      </c>
      <c r="E453" s="79"/>
      <c r="F453" s="79"/>
      <c r="G453" s="79"/>
      <c r="H453" s="79"/>
      <c r="I453" s="79"/>
      <c r="J453" s="79"/>
      <c r="K453" s="79"/>
      <c r="L453" s="79"/>
      <c r="M453" s="80">
        <v>270277.08</v>
      </c>
      <c r="N453" s="80"/>
      <c r="O453" s="80"/>
      <c r="P453" s="25"/>
    </row>
    <row r="454" spans="1:16" x14ac:dyDescent="0.2">
      <c r="A454" s="25"/>
      <c r="B454" s="31"/>
      <c r="C454" s="23"/>
      <c r="D454" s="79" t="s">
        <v>320</v>
      </c>
      <c r="E454" s="79"/>
      <c r="F454" s="79"/>
      <c r="G454" s="79"/>
      <c r="H454" s="79"/>
      <c r="I454" s="79"/>
      <c r="J454" s="79"/>
      <c r="K454" s="79"/>
      <c r="L454" s="79"/>
      <c r="M454" s="80">
        <v>5377603.5499999998</v>
      </c>
      <c r="N454" s="80"/>
      <c r="O454" s="80"/>
      <c r="P454" s="25"/>
    </row>
    <row r="455" spans="1:16" x14ac:dyDescent="0.2">
      <c r="A455" s="25"/>
      <c r="B455" s="31"/>
      <c r="C455" s="23"/>
      <c r="D455" s="79" t="s">
        <v>321</v>
      </c>
      <c r="E455" s="79"/>
      <c r="F455" s="79"/>
      <c r="G455" s="79"/>
      <c r="H455" s="79"/>
      <c r="I455" s="79"/>
      <c r="J455" s="79"/>
      <c r="K455" s="79"/>
      <c r="L455" s="79"/>
      <c r="M455" s="80">
        <v>7844.24</v>
      </c>
      <c r="N455" s="80"/>
      <c r="O455" s="80"/>
      <c r="P455" s="25"/>
    </row>
    <row r="456" spans="1:16" x14ac:dyDescent="0.2">
      <c r="A456" s="25"/>
      <c r="B456" s="31"/>
      <c r="C456" s="23"/>
      <c r="D456" s="79" t="s">
        <v>322</v>
      </c>
      <c r="E456" s="79"/>
      <c r="F456" s="79"/>
      <c r="G456" s="79"/>
      <c r="H456" s="79"/>
      <c r="I456" s="79"/>
      <c r="J456" s="79"/>
      <c r="K456" s="79"/>
      <c r="L456" s="79"/>
      <c r="M456" s="80">
        <v>2036066.12</v>
      </c>
      <c r="N456" s="80"/>
      <c r="O456" s="80"/>
      <c r="P456" s="25"/>
    </row>
    <row r="457" spans="1:16" x14ac:dyDescent="0.2">
      <c r="A457" s="25"/>
      <c r="B457" s="31"/>
      <c r="C457" s="23"/>
      <c r="D457" s="79" t="s">
        <v>323</v>
      </c>
      <c r="E457" s="79"/>
      <c r="F457" s="79"/>
      <c r="G457" s="79"/>
      <c r="H457" s="79"/>
      <c r="I457" s="79"/>
      <c r="J457" s="79"/>
      <c r="K457" s="79"/>
      <c r="L457" s="79"/>
      <c r="M457" s="80">
        <v>3931303.42</v>
      </c>
      <c r="N457" s="80"/>
      <c r="O457" s="80"/>
      <c r="P457" s="25"/>
    </row>
    <row r="458" spans="1:16" x14ac:dyDescent="0.2">
      <c r="A458" s="25"/>
      <c r="B458" s="31"/>
      <c r="C458" s="23"/>
      <c r="D458" s="79" t="s">
        <v>324</v>
      </c>
      <c r="E458" s="79"/>
      <c r="F458" s="79"/>
      <c r="G458" s="79"/>
      <c r="H458" s="79"/>
      <c r="I458" s="79"/>
      <c r="J458" s="79"/>
      <c r="K458" s="79"/>
      <c r="L458" s="79"/>
      <c r="M458" s="80">
        <v>280092.01</v>
      </c>
      <c r="N458" s="80"/>
      <c r="O458" s="80"/>
      <c r="P458" s="25"/>
    </row>
    <row r="459" spans="1:16" x14ac:dyDescent="0.2">
      <c r="A459" s="25"/>
      <c r="B459" s="31"/>
      <c r="C459" s="23"/>
      <c r="D459" s="79" t="s">
        <v>325</v>
      </c>
      <c r="E459" s="79"/>
      <c r="F459" s="79"/>
      <c r="G459" s="79"/>
      <c r="H459" s="79"/>
      <c r="I459" s="79"/>
      <c r="J459" s="79"/>
      <c r="K459" s="79"/>
      <c r="L459" s="79"/>
      <c r="M459" s="80">
        <v>242915.78</v>
      </c>
      <c r="N459" s="80"/>
      <c r="O459" s="80"/>
      <c r="P459" s="25"/>
    </row>
    <row r="460" spans="1:16" x14ac:dyDescent="0.2">
      <c r="A460" s="25"/>
      <c r="B460" s="31"/>
      <c r="C460" s="23"/>
      <c r="D460" s="79" t="s">
        <v>395</v>
      </c>
      <c r="E460" s="79"/>
      <c r="F460" s="79"/>
      <c r="G460" s="79"/>
      <c r="H460" s="79"/>
      <c r="I460" s="79"/>
      <c r="J460" s="79"/>
      <c r="K460" s="79"/>
      <c r="L460" s="79"/>
      <c r="M460" s="80">
        <v>2750</v>
      </c>
      <c r="N460" s="80"/>
      <c r="O460" s="80"/>
      <c r="P460" s="25"/>
    </row>
    <row r="461" spans="1:16" x14ac:dyDescent="0.2">
      <c r="A461" s="25"/>
      <c r="B461" s="31"/>
      <c r="C461" s="23"/>
      <c r="D461" s="79" t="s">
        <v>326</v>
      </c>
      <c r="E461" s="79"/>
      <c r="F461" s="79"/>
      <c r="G461" s="79"/>
      <c r="H461" s="79"/>
      <c r="I461" s="79"/>
      <c r="J461" s="79"/>
      <c r="K461" s="79"/>
      <c r="L461" s="79"/>
      <c r="M461" s="80">
        <v>27218.78</v>
      </c>
      <c r="N461" s="80"/>
      <c r="O461" s="80"/>
      <c r="P461" s="25"/>
    </row>
    <row r="462" spans="1:16" x14ac:dyDescent="0.2">
      <c r="A462" s="25"/>
      <c r="B462" s="31"/>
      <c r="C462" s="23"/>
      <c r="D462" s="79" t="s">
        <v>396</v>
      </c>
      <c r="E462" s="79"/>
      <c r="F462" s="79"/>
      <c r="G462" s="79"/>
      <c r="H462" s="79"/>
      <c r="I462" s="79"/>
      <c r="J462" s="79"/>
      <c r="K462" s="79"/>
      <c r="L462" s="79"/>
      <c r="M462" s="80">
        <v>13450</v>
      </c>
      <c r="N462" s="80"/>
      <c r="O462" s="80"/>
      <c r="P462" s="25"/>
    </row>
    <row r="463" spans="1:16" x14ac:dyDescent="0.2">
      <c r="A463" s="25"/>
      <c r="B463" s="31"/>
      <c r="C463" s="23"/>
      <c r="D463" s="79" t="s">
        <v>397</v>
      </c>
      <c r="E463" s="79"/>
      <c r="F463" s="79"/>
      <c r="G463" s="79"/>
      <c r="H463" s="79"/>
      <c r="I463" s="79"/>
      <c r="J463" s="79"/>
      <c r="K463" s="79"/>
      <c r="L463" s="79"/>
      <c r="M463" s="80">
        <v>10986.23</v>
      </c>
      <c r="N463" s="80"/>
      <c r="O463" s="80"/>
      <c r="P463" s="25"/>
    </row>
    <row r="464" spans="1:16" x14ac:dyDescent="0.2">
      <c r="A464" s="25"/>
      <c r="B464" s="31"/>
      <c r="C464" s="23"/>
      <c r="D464" s="79" t="s">
        <v>398</v>
      </c>
      <c r="E464" s="79"/>
      <c r="F464" s="79"/>
      <c r="G464" s="79"/>
      <c r="H464" s="79"/>
      <c r="I464" s="79"/>
      <c r="J464" s="79"/>
      <c r="K464" s="79"/>
      <c r="L464" s="79"/>
      <c r="M464" s="80">
        <v>5529</v>
      </c>
      <c r="N464" s="80"/>
      <c r="O464" s="80"/>
      <c r="P464" s="25"/>
    </row>
    <row r="465" spans="1:16" x14ac:dyDescent="0.2">
      <c r="A465" s="25"/>
      <c r="B465" s="31"/>
      <c r="C465" s="23"/>
      <c r="D465" s="79" t="s">
        <v>399</v>
      </c>
      <c r="E465" s="79"/>
      <c r="F465" s="79"/>
      <c r="G465" s="79"/>
      <c r="H465" s="79"/>
      <c r="I465" s="79"/>
      <c r="J465" s="79"/>
      <c r="K465" s="79"/>
      <c r="L465" s="79"/>
      <c r="M465" s="80">
        <v>2147.1</v>
      </c>
      <c r="N465" s="80"/>
      <c r="O465" s="80"/>
      <c r="P465" s="25"/>
    </row>
    <row r="466" spans="1:16" x14ac:dyDescent="0.2">
      <c r="A466" s="25"/>
      <c r="B466" s="31"/>
      <c r="C466" s="23"/>
      <c r="D466" s="79" t="s">
        <v>328</v>
      </c>
      <c r="E466" s="79"/>
      <c r="F466" s="79"/>
      <c r="G466" s="79"/>
      <c r="H466" s="79"/>
      <c r="I466" s="79"/>
      <c r="J466" s="79"/>
      <c r="K466" s="79"/>
      <c r="L466" s="79"/>
      <c r="M466" s="80">
        <v>1158823.74</v>
      </c>
      <c r="N466" s="80"/>
      <c r="O466" s="80"/>
      <c r="P466" s="25"/>
    </row>
    <row r="467" spans="1:16" x14ac:dyDescent="0.2">
      <c r="A467" s="25"/>
      <c r="B467" s="31"/>
      <c r="C467" s="23"/>
      <c r="D467" s="92" t="s">
        <v>19</v>
      </c>
      <c r="E467" s="93"/>
      <c r="F467" s="93"/>
      <c r="G467" s="93"/>
      <c r="H467" s="93"/>
      <c r="I467" s="93"/>
      <c r="J467" s="93"/>
      <c r="K467" s="93"/>
      <c r="L467" s="94"/>
      <c r="M467" s="84">
        <f>SUM(M448:O466)</f>
        <v>34776813.530000001</v>
      </c>
      <c r="N467" s="84"/>
      <c r="O467" s="84"/>
      <c r="P467" s="25"/>
    </row>
    <row r="468" spans="1:16" x14ac:dyDescent="0.25">
      <c r="A468" s="25"/>
      <c r="B468" s="25"/>
      <c r="C468" s="14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</row>
    <row r="469" spans="1:16" x14ac:dyDescent="0.2">
      <c r="A469" s="25"/>
      <c r="B469" s="15" t="s">
        <v>12</v>
      </c>
      <c r="C469" s="23" t="s">
        <v>327</v>
      </c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25"/>
    </row>
    <row r="470" spans="1:16" x14ac:dyDescent="0.2">
      <c r="A470" s="25"/>
      <c r="B470" s="31"/>
      <c r="C470" s="23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25"/>
    </row>
    <row r="471" spans="1:16" x14ac:dyDescent="0.2">
      <c r="A471" s="25"/>
      <c r="B471" s="31"/>
      <c r="C471" s="23"/>
      <c r="D471" s="88" t="s">
        <v>15</v>
      </c>
      <c r="E471" s="89"/>
      <c r="F471" s="89"/>
      <c r="G471" s="89"/>
      <c r="H471" s="89"/>
      <c r="I471" s="89"/>
      <c r="J471" s="89"/>
      <c r="K471" s="89"/>
      <c r="L471" s="90"/>
      <c r="M471" s="88">
        <v>2019</v>
      </c>
      <c r="N471" s="89"/>
      <c r="O471" s="90"/>
      <c r="P471" s="25"/>
    </row>
    <row r="472" spans="1:16" x14ac:dyDescent="0.2">
      <c r="A472" s="25"/>
      <c r="B472" s="31"/>
      <c r="C472" s="23"/>
      <c r="D472" s="79" t="s">
        <v>122</v>
      </c>
      <c r="E472" s="79"/>
      <c r="F472" s="79"/>
      <c r="G472" s="79"/>
      <c r="H472" s="79"/>
      <c r="I472" s="79"/>
      <c r="J472" s="79"/>
      <c r="K472" s="79"/>
      <c r="L472" s="79"/>
      <c r="M472" s="80">
        <v>35337</v>
      </c>
      <c r="N472" s="80"/>
      <c r="O472" s="80"/>
      <c r="P472" s="25"/>
    </row>
    <row r="473" spans="1:16" x14ac:dyDescent="0.2">
      <c r="A473" s="25"/>
      <c r="B473" s="31"/>
      <c r="C473" s="23"/>
      <c r="D473" s="79" t="s">
        <v>329</v>
      </c>
      <c r="E473" s="79"/>
      <c r="F473" s="79"/>
      <c r="G473" s="79"/>
      <c r="H473" s="79"/>
      <c r="I473" s="79"/>
      <c r="J473" s="79"/>
      <c r="K473" s="79"/>
      <c r="L473" s="79"/>
      <c r="M473" s="80">
        <v>134373.43</v>
      </c>
      <c r="N473" s="80"/>
      <c r="O473" s="80"/>
      <c r="P473" s="25"/>
    </row>
    <row r="474" spans="1:16" x14ac:dyDescent="0.2">
      <c r="A474" s="25"/>
      <c r="B474" s="31"/>
      <c r="C474" s="23"/>
      <c r="D474" s="92" t="s">
        <v>19</v>
      </c>
      <c r="E474" s="93"/>
      <c r="F474" s="93"/>
      <c r="G474" s="93"/>
      <c r="H474" s="93"/>
      <c r="I474" s="93"/>
      <c r="J474" s="93"/>
      <c r="K474" s="93"/>
      <c r="L474" s="94"/>
      <c r="M474" s="84">
        <f>SUM(M472:O473)</f>
        <v>169710.43</v>
      </c>
      <c r="N474" s="84"/>
      <c r="O474" s="84"/>
      <c r="P474" s="25"/>
    </row>
    <row r="475" spans="1:16" x14ac:dyDescent="0.25">
      <c r="A475" s="25"/>
      <c r="B475" s="25"/>
      <c r="C475" s="14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</row>
    <row r="476" spans="1:16" x14ac:dyDescent="0.2">
      <c r="A476" s="25"/>
      <c r="B476" s="15" t="s">
        <v>12</v>
      </c>
      <c r="C476" s="23" t="s">
        <v>330</v>
      </c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25"/>
    </row>
    <row r="477" spans="1:16" x14ac:dyDescent="0.2">
      <c r="A477" s="25"/>
      <c r="B477" s="31"/>
      <c r="C477" s="23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25"/>
    </row>
    <row r="478" spans="1:16" x14ac:dyDescent="0.2">
      <c r="A478" s="25"/>
      <c r="B478" s="31"/>
      <c r="C478" s="23"/>
      <c r="D478" s="88" t="s">
        <v>15</v>
      </c>
      <c r="E478" s="89"/>
      <c r="F478" s="89"/>
      <c r="G478" s="89"/>
      <c r="H478" s="89"/>
      <c r="I478" s="89"/>
      <c r="J478" s="89"/>
      <c r="K478" s="89"/>
      <c r="L478" s="90"/>
      <c r="M478" s="88">
        <v>2018</v>
      </c>
      <c r="N478" s="89"/>
      <c r="O478" s="90"/>
      <c r="P478" s="25"/>
    </row>
    <row r="479" spans="1:16" x14ac:dyDescent="0.2">
      <c r="A479" s="25"/>
      <c r="B479" s="31"/>
      <c r="C479" s="23"/>
      <c r="D479" s="79" t="s">
        <v>331</v>
      </c>
      <c r="E479" s="79"/>
      <c r="F479" s="79"/>
      <c r="G479" s="79"/>
      <c r="H479" s="79"/>
      <c r="I479" s="79"/>
      <c r="J479" s="79"/>
      <c r="K479" s="79"/>
      <c r="L479" s="79"/>
      <c r="M479" s="80">
        <v>18089.14</v>
      </c>
      <c r="N479" s="80"/>
      <c r="O479" s="80"/>
      <c r="P479" s="25"/>
    </row>
    <row r="480" spans="1:16" x14ac:dyDescent="0.2">
      <c r="A480" s="25"/>
      <c r="B480" s="31"/>
      <c r="C480" s="23"/>
      <c r="D480" s="92" t="s">
        <v>19</v>
      </c>
      <c r="E480" s="93"/>
      <c r="F480" s="93"/>
      <c r="G480" s="93"/>
      <c r="H480" s="93"/>
      <c r="I480" s="93"/>
      <c r="J480" s="93"/>
      <c r="K480" s="93"/>
      <c r="L480" s="94"/>
      <c r="M480" s="84">
        <f>SUM(M479:O479)</f>
        <v>18089.14</v>
      </c>
      <c r="N480" s="84"/>
      <c r="O480" s="84"/>
      <c r="P480" s="25"/>
    </row>
    <row r="481" spans="1:16" x14ac:dyDescent="0.25">
      <c r="A481" s="25"/>
      <c r="B481" s="25"/>
      <c r="C481" s="14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</row>
    <row r="482" spans="1:16" x14ac:dyDescent="0.2">
      <c r="A482" s="21"/>
      <c r="B482" s="15" t="s">
        <v>12</v>
      </c>
      <c r="C482" s="14" t="s">
        <v>151</v>
      </c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</row>
    <row r="483" spans="1:16" x14ac:dyDescent="0.25">
      <c r="A483" s="21"/>
      <c r="B483" s="21"/>
      <c r="C483" s="14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</row>
    <row r="484" spans="1:16" x14ac:dyDescent="0.2">
      <c r="A484" s="21"/>
      <c r="B484" s="22"/>
      <c r="C484" s="21"/>
      <c r="D484" s="21"/>
      <c r="E484" s="91" t="s">
        <v>15</v>
      </c>
      <c r="F484" s="91"/>
      <c r="G484" s="91"/>
      <c r="H484" s="91"/>
      <c r="I484" s="91"/>
      <c r="J484" s="91"/>
      <c r="K484" s="91"/>
      <c r="L484" s="88" t="s">
        <v>22</v>
      </c>
      <c r="M484" s="89"/>
      <c r="N484" s="90"/>
      <c r="P484" s="21"/>
    </row>
    <row r="485" spans="1:16" x14ac:dyDescent="0.2">
      <c r="A485" s="21"/>
      <c r="B485" s="22"/>
      <c r="C485" s="21"/>
      <c r="D485" s="21"/>
      <c r="E485" s="79" t="s">
        <v>152</v>
      </c>
      <c r="F485" s="79"/>
      <c r="G485" s="79"/>
      <c r="H485" s="79"/>
      <c r="I485" s="79"/>
      <c r="J485" s="79"/>
      <c r="K485" s="79"/>
      <c r="L485" s="80">
        <v>36624631.859999999</v>
      </c>
      <c r="M485" s="80"/>
      <c r="N485" s="80"/>
      <c r="P485" s="21"/>
    </row>
    <row r="486" spans="1:16" x14ac:dyDescent="0.2">
      <c r="A486" s="21"/>
      <c r="B486" s="22"/>
      <c r="C486" s="21"/>
      <c r="D486" s="21"/>
      <c r="E486" s="79" t="s">
        <v>143</v>
      </c>
      <c r="F486" s="79"/>
      <c r="G486" s="79"/>
      <c r="H486" s="79"/>
      <c r="I486" s="79"/>
      <c r="J486" s="79"/>
      <c r="K486" s="79"/>
      <c r="L486" s="80">
        <v>0</v>
      </c>
      <c r="M486" s="80"/>
      <c r="N486" s="80"/>
      <c r="P486" s="21"/>
    </row>
    <row r="487" spans="1:16" x14ac:dyDescent="0.2">
      <c r="A487" s="21"/>
      <c r="B487" s="22"/>
      <c r="C487" s="21"/>
      <c r="D487" s="21"/>
      <c r="E487" s="79" t="s">
        <v>139</v>
      </c>
      <c r="F487" s="79"/>
      <c r="G487" s="79"/>
      <c r="H487" s="79"/>
      <c r="I487" s="79"/>
      <c r="J487" s="79"/>
      <c r="K487" s="79"/>
      <c r="L487" s="80">
        <v>0</v>
      </c>
      <c r="M487" s="80"/>
      <c r="N487" s="80"/>
      <c r="P487" s="21"/>
    </row>
    <row r="488" spans="1:16" x14ac:dyDescent="0.2">
      <c r="A488" s="21"/>
      <c r="B488" s="22"/>
      <c r="C488" s="21"/>
      <c r="D488" s="21"/>
      <c r="E488" s="79" t="s">
        <v>153</v>
      </c>
      <c r="F488" s="79"/>
      <c r="G488" s="79"/>
      <c r="H488" s="79"/>
      <c r="I488" s="79"/>
      <c r="J488" s="79"/>
      <c r="K488" s="79"/>
      <c r="L488" s="80">
        <v>0</v>
      </c>
      <c r="M488" s="80"/>
      <c r="N488" s="80"/>
      <c r="P488" s="21"/>
    </row>
    <row r="489" spans="1:16" x14ac:dyDescent="0.2">
      <c r="A489" s="21"/>
      <c r="B489" s="22"/>
      <c r="C489" s="21"/>
      <c r="D489" s="21"/>
      <c r="E489" s="79" t="s">
        <v>154</v>
      </c>
      <c r="F489" s="79"/>
      <c r="G489" s="79"/>
      <c r="H489" s="79"/>
      <c r="I489" s="79"/>
      <c r="J489" s="79"/>
      <c r="K489" s="79"/>
      <c r="L489" s="80">
        <v>0</v>
      </c>
      <c r="M489" s="80"/>
      <c r="N489" s="80"/>
      <c r="P489" s="21"/>
    </row>
    <row r="490" spans="1:16" x14ac:dyDescent="0.2">
      <c r="A490" s="21"/>
      <c r="B490" s="22"/>
      <c r="C490" s="21"/>
      <c r="D490" s="21"/>
      <c r="E490" s="81" t="s">
        <v>155</v>
      </c>
      <c r="F490" s="82"/>
      <c r="G490" s="82"/>
      <c r="H490" s="82"/>
      <c r="I490" s="82"/>
      <c r="J490" s="82"/>
      <c r="K490" s="83"/>
      <c r="L490" s="84">
        <f>SUM(L485:N489)</f>
        <v>36624631.859999999</v>
      </c>
      <c r="M490" s="84"/>
      <c r="N490" s="84"/>
      <c r="P490" s="21"/>
    </row>
    <row r="491" spans="1:16" x14ac:dyDescent="0.25">
      <c r="A491" s="21"/>
      <c r="B491" s="22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</row>
    <row r="492" spans="1:16" x14ac:dyDescent="0.2">
      <c r="A492" s="21"/>
      <c r="B492" s="15" t="s">
        <v>12</v>
      </c>
      <c r="C492" s="14" t="s">
        <v>332</v>
      </c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</row>
    <row r="493" spans="1:16" x14ac:dyDescent="0.25">
      <c r="A493" s="21"/>
      <c r="B493" s="21"/>
      <c r="C493" s="14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</row>
    <row r="494" spans="1:16" x14ac:dyDescent="0.2">
      <c r="A494" s="21"/>
      <c r="B494" s="22"/>
      <c r="C494" s="21"/>
      <c r="D494" s="21"/>
      <c r="E494" s="91" t="s">
        <v>15</v>
      </c>
      <c r="F494" s="91"/>
      <c r="G494" s="91"/>
      <c r="H494" s="91"/>
      <c r="I494" s="91"/>
      <c r="J494" s="91"/>
      <c r="K494" s="91"/>
      <c r="L494" s="88" t="s">
        <v>22</v>
      </c>
      <c r="M494" s="89"/>
      <c r="N494" s="90"/>
      <c r="O494" s="21"/>
      <c r="P494" s="21"/>
    </row>
    <row r="495" spans="1:16" x14ac:dyDescent="0.2">
      <c r="A495" s="21"/>
      <c r="B495" s="22"/>
      <c r="C495" s="21"/>
      <c r="D495" s="21"/>
      <c r="E495" s="79" t="s">
        <v>333</v>
      </c>
      <c r="F495" s="79"/>
      <c r="G495" s="79"/>
      <c r="H495" s="79"/>
      <c r="I495" s="79"/>
      <c r="J495" s="79"/>
      <c r="K495" s="79"/>
      <c r="L495" s="80">
        <v>15807712.550000001</v>
      </c>
      <c r="M495" s="80"/>
      <c r="N495" s="80"/>
      <c r="O495" s="21"/>
      <c r="P495" s="21"/>
    </row>
    <row r="496" spans="1:16" x14ac:dyDescent="0.2">
      <c r="A496" s="21"/>
      <c r="B496" s="22"/>
      <c r="C496" s="21"/>
      <c r="D496" s="21"/>
      <c r="E496" s="79" t="s">
        <v>334</v>
      </c>
      <c r="F496" s="79"/>
      <c r="G496" s="79"/>
      <c r="H496" s="79"/>
      <c r="I496" s="79"/>
      <c r="J496" s="79"/>
      <c r="K496" s="79"/>
      <c r="L496" s="80">
        <v>1760336.39</v>
      </c>
      <c r="M496" s="80"/>
      <c r="N496" s="80"/>
      <c r="O496" s="21"/>
      <c r="P496" s="21"/>
    </row>
    <row r="497" spans="1:16" x14ac:dyDescent="0.2">
      <c r="A497" s="21"/>
      <c r="B497" s="22"/>
      <c r="C497" s="21"/>
      <c r="D497" s="21"/>
      <c r="E497" s="79" t="s">
        <v>335</v>
      </c>
      <c r="F497" s="79"/>
      <c r="G497" s="79"/>
      <c r="H497" s="79"/>
      <c r="I497" s="79"/>
      <c r="J497" s="79"/>
      <c r="K497" s="79"/>
      <c r="L497" s="80">
        <v>19056582.920000002</v>
      </c>
      <c r="M497" s="80"/>
      <c r="N497" s="80"/>
      <c r="O497" s="21"/>
      <c r="P497" s="21"/>
    </row>
    <row r="498" spans="1:16" x14ac:dyDescent="0.2">
      <c r="A498" s="21"/>
      <c r="B498" s="22"/>
      <c r="C498" s="21"/>
      <c r="D498" s="21"/>
      <c r="E498" s="81" t="s">
        <v>155</v>
      </c>
      <c r="F498" s="82"/>
      <c r="G498" s="82"/>
      <c r="H498" s="82"/>
      <c r="I498" s="82"/>
      <c r="J498" s="82"/>
      <c r="K498" s="83"/>
      <c r="L498" s="84">
        <f>SUM(L495:N497)</f>
        <v>36624631.859999999</v>
      </c>
      <c r="M498" s="84"/>
      <c r="N498" s="84"/>
      <c r="O498" s="21"/>
      <c r="P498" s="21"/>
    </row>
    <row r="499" spans="1:16" x14ac:dyDescent="0.25">
      <c r="A499" s="21"/>
      <c r="B499" s="22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</row>
    <row r="500" spans="1:16" x14ac:dyDescent="0.2">
      <c r="A500" s="21"/>
      <c r="B500" s="22"/>
      <c r="C500" s="20" t="s">
        <v>156</v>
      </c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</row>
    <row r="501" spans="1:16" x14ac:dyDescent="0.25">
      <c r="A501" s="21"/>
      <c r="B501" s="22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</row>
    <row r="502" spans="1:16" x14ac:dyDescent="0.2">
      <c r="A502" s="21"/>
      <c r="B502" s="22"/>
      <c r="C502" s="85" t="s">
        <v>15</v>
      </c>
      <c r="D502" s="86"/>
      <c r="E502" s="86"/>
      <c r="F502" s="86"/>
      <c r="G502" s="86"/>
      <c r="H502" s="86"/>
      <c r="I502" s="86"/>
      <c r="J502" s="87"/>
      <c r="K502" s="88" t="s">
        <v>22</v>
      </c>
      <c r="L502" s="89"/>
      <c r="M502" s="90"/>
      <c r="N502" s="88" t="s">
        <v>157</v>
      </c>
      <c r="O502" s="89"/>
      <c r="P502" s="90"/>
    </row>
    <row r="503" spans="1:16" x14ac:dyDescent="0.2">
      <c r="A503" s="21"/>
      <c r="B503" s="22"/>
      <c r="C503" s="68" t="s">
        <v>158</v>
      </c>
      <c r="D503" s="69"/>
      <c r="E503" s="69"/>
      <c r="F503" s="69"/>
      <c r="G503" s="69"/>
      <c r="H503" s="69"/>
      <c r="I503" s="69"/>
      <c r="J503" s="70"/>
      <c r="K503" s="71">
        <v>7665000.0999999996</v>
      </c>
      <c r="L503" s="72"/>
      <c r="M503" s="73"/>
      <c r="N503" s="74">
        <f>K503/L490</f>
        <v>0.20928538283469861</v>
      </c>
      <c r="O503" s="75"/>
      <c r="P503" s="76"/>
    </row>
    <row r="504" spans="1:16" x14ac:dyDescent="0.2">
      <c r="A504" s="21"/>
      <c r="B504" s="22"/>
      <c r="C504" s="68" t="s">
        <v>235</v>
      </c>
      <c r="D504" s="69"/>
      <c r="E504" s="69"/>
      <c r="F504" s="69"/>
      <c r="G504" s="69"/>
      <c r="H504" s="69"/>
      <c r="I504" s="69"/>
      <c r="J504" s="70"/>
      <c r="K504" s="71">
        <v>8213259.5099999998</v>
      </c>
      <c r="L504" s="72"/>
      <c r="M504" s="73"/>
      <c r="N504" s="74">
        <f>K504/L490</f>
        <v>0.22425507350888085</v>
      </c>
      <c r="O504" s="75"/>
      <c r="P504" s="76"/>
    </row>
    <row r="505" spans="1:16" x14ac:dyDescent="0.2">
      <c r="A505" s="21"/>
      <c r="B505" s="22"/>
      <c r="C505" s="68" t="s">
        <v>400</v>
      </c>
      <c r="D505" s="69"/>
      <c r="E505" s="69"/>
      <c r="F505" s="69"/>
      <c r="G505" s="69"/>
      <c r="H505" s="69"/>
      <c r="I505" s="69"/>
      <c r="J505" s="70"/>
      <c r="K505" s="71">
        <v>2895346.83</v>
      </c>
      <c r="L505" s="72"/>
      <c r="M505" s="73"/>
      <c r="N505" s="74">
        <f>K505/L490</f>
        <v>7.9054632987647463E-2</v>
      </c>
      <c r="O505" s="75"/>
      <c r="P505" s="76"/>
    </row>
    <row r="506" spans="1:16" x14ac:dyDescent="0.2">
      <c r="A506" s="21"/>
      <c r="B506" s="22"/>
      <c r="C506" s="68" t="s">
        <v>401</v>
      </c>
      <c r="D506" s="69"/>
      <c r="E506" s="69"/>
      <c r="F506" s="69"/>
      <c r="G506" s="69"/>
      <c r="H506" s="69"/>
      <c r="I506" s="69"/>
      <c r="J506" s="70"/>
      <c r="K506" s="71">
        <v>6794225.2999999998</v>
      </c>
      <c r="L506" s="72"/>
      <c r="M506" s="73"/>
      <c r="N506" s="74">
        <f>K506/L490</f>
        <v>0.18550972269076618</v>
      </c>
      <c r="O506" s="75"/>
      <c r="P506" s="76"/>
    </row>
    <row r="507" spans="1:16" x14ac:dyDescent="0.25">
      <c r="A507" s="21"/>
      <c r="B507" s="22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</row>
    <row r="508" spans="1:16" x14ac:dyDescent="0.25">
      <c r="A508" s="21"/>
      <c r="B508" s="22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</row>
    <row r="509" spans="1:16" x14ac:dyDescent="0.25">
      <c r="A509" s="29"/>
      <c r="B509" s="35" t="s">
        <v>159</v>
      </c>
      <c r="C509" s="36" t="s">
        <v>160</v>
      </c>
    </row>
    <row r="510" spans="1:16" x14ac:dyDescent="0.25">
      <c r="A510" s="29"/>
      <c r="B510" s="35"/>
      <c r="C510" s="36"/>
    </row>
    <row r="511" spans="1:16" x14ac:dyDescent="0.2">
      <c r="B511" s="37"/>
      <c r="C511" s="32" t="s">
        <v>161</v>
      </c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</row>
    <row r="512" spans="1:16" ht="12" customHeight="1" x14ac:dyDescent="0.25">
      <c r="B512" s="37"/>
      <c r="C512" s="195" t="s">
        <v>162</v>
      </c>
      <c r="D512" s="195"/>
      <c r="E512" s="195"/>
      <c r="F512" s="195"/>
      <c r="G512" s="195"/>
      <c r="H512" s="195"/>
      <c r="I512" s="195"/>
      <c r="J512" s="195"/>
      <c r="K512" s="195"/>
      <c r="L512" s="195"/>
      <c r="M512" s="195"/>
      <c r="N512" s="195"/>
      <c r="O512" s="195"/>
      <c r="P512" s="195"/>
    </row>
    <row r="513" spans="1:16" x14ac:dyDescent="0.25">
      <c r="B513" s="37"/>
      <c r="C513" s="195"/>
      <c r="D513" s="195"/>
      <c r="E513" s="195"/>
      <c r="F513" s="195"/>
      <c r="G513" s="195"/>
      <c r="H513" s="195"/>
      <c r="I513" s="195"/>
      <c r="J513" s="195"/>
      <c r="K513" s="195"/>
      <c r="L513" s="195"/>
      <c r="M513" s="195"/>
      <c r="N513" s="195"/>
      <c r="O513" s="195"/>
      <c r="P513" s="195"/>
    </row>
    <row r="514" spans="1:16" x14ac:dyDescent="0.25">
      <c r="B514" s="37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</row>
    <row r="515" spans="1:16" x14ac:dyDescent="0.25">
      <c r="B515" s="37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</row>
    <row r="516" spans="1:16" x14ac:dyDescent="0.25">
      <c r="B516" s="37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</row>
    <row r="517" spans="1:16" x14ac:dyDescent="0.25">
      <c r="B517" s="37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</row>
    <row r="518" spans="1:16" x14ac:dyDescent="0.25">
      <c r="B518" s="37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</row>
    <row r="519" spans="1:16" x14ac:dyDescent="0.25">
      <c r="A519" s="14"/>
      <c r="B519" s="35" t="s">
        <v>163</v>
      </c>
      <c r="C519" s="36" t="s">
        <v>164</v>
      </c>
    </row>
    <row r="520" spans="1:16" x14ac:dyDescent="0.25">
      <c r="A520" s="14"/>
      <c r="B520" s="35"/>
      <c r="C520" s="36"/>
    </row>
    <row r="521" spans="1:16" x14ac:dyDescent="0.2">
      <c r="A521" s="25"/>
      <c r="B521" s="15" t="s">
        <v>12</v>
      </c>
      <c r="C521" s="14" t="s">
        <v>165</v>
      </c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</row>
    <row r="522" spans="1:16" x14ac:dyDescent="0.25">
      <c r="A522" s="25"/>
      <c r="B522" s="39"/>
      <c r="C522" s="14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</row>
    <row r="524" spans="1:16" x14ac:dyDescent="0.2">
      <c r="E524" s="85" t="s">
        <v>15</v>
      </c>
      <c r="F524" s="86"/>
      <c r="G524" s="86"/>
      <c r="H524" s="87"/>
      <c r="I524" s="88">
        <v>2019</v>
      </c>
      <c r="J524" s="89"/>
      <c r="K524" s="90"/>
      <c r="L524" s="88">
        <v>2018</v>
      </c>
      <c r="M524" s="89"/>
      <c r="N524" s="90"/>
    </row>
    <row r="525" spans="1:16" x14ac:dyDescent="0.2">
      <c r="A525" s="29"/>
      <c r="E525" s="186" t="s">
        <v>16</v>
      </c>
      <c r="F525" s="187"/>
      <c r="G525" s="187"/>
      <c r="H525" s="188"/>
      <c r="I525" s="189">
        <v>91137.44</v>
      </c>
      <c r="J525" s="190"/>
      <c r="K525" s="191"/>
      <c r="L525" s="192">
        <v>422934.1</v>
      </c>
      <c r="M525" s="193"/>
      <c r="N525" s="194"/>
    </row>
    <row r="526" spans="1:16" x14ac:dyDescent="0.2">
      <c r="A526" s="29"/>
      <c r="E526" s="186" t="s">
        <v>166</v>
      </c>
      <c r="F526" s="187"/>
      <c r="G526" s="187"/>
      <c r="H526" s="188"/>
      <c r="I526" s="192">
        <v>0</v>
      </c>
      <c r="J526" s="193"/>
      <c r="K526" s="194"/>
      <c r="L526" s="192">
        <v>0</v>
      </c>
      <c r="M526" s="193"/>
      <c r="N526" s="194"/>
    </row>
    <row r="527" spans="1:16" x14ac:dyDescent="0.2">
      <c r="A527" s="29"/>
      <c r="E527" s="186" t="s">
        <v>17</v>
      </c>
      <c r="F527" s="187"/>
      <c r="G527" s="187"/>
      <c r="H527" s="188"/>
      <c r="I527" s="189">
        <v>0</v>
      </c>
      <c r="J527" s="190"/>
      <c r="K527" s="191"/>
      <c r="L527" s="192">
        <v>0</v>
      </c>
      <c r="M527" s="193"/>
      <c r="N527" s="194"/>
    </row>
    <row r="528" spans="1:16" x14ac:dyDescent="0.2">
      <c r="A528" s="29"/>
      <c r="E528" s="186" t="s">
        <v>18</v>
      </c>
      <c r="F528" s="187"/>
      <c r="G528" s="187"/>
      <c r="H528" s="188"/>
      <c r="I528" s="189">
        <v>0</v>
      </c>
      <c r="J528" s="190"/>
      <c r="K528" s="191"/>
      <c r="L528" s="192">
        <v>0</v>
      </c>
      <c r="M528" s="193"/>
      <c r="N528" s="194"/>
    </row>
    <row r="529" spans="1:16" x14ac:dyDescent="0.2">
      <c r="E529" s="186" t="s">
        <v>167</v>
      </c>
      <c r="F529" s="187"/>
      <c r="G529" s="187"/>
      <c r="H529" s="188"/>
      <c r="I529" s="192">
        <v>0</v>
      </c>
      <c r="J529" s="193"/>
      <c r="K529" s="194"/>
      <c r="L529" s="192">
        <v>0</v>
      </c>
      <c r="M529" s="193"/>
      <c r="N529" s="194"/>
    </row>
    <row r="530" spans="1:16" x14ac:dyDescent="0.2">
      <c r="E530" s="174" t="s">
        <v>168</v>
      </c>
      <c r="F530" s="175"/>
      <c r="G530" s="175"/>
      <c r="H530" s="176"/>
      <c r="I530" s="177">
        <f>SUM(I525:K529)</f>
        <v>91137.44</v>
      </c>
      <c r="J530" s="178"/>
      <c r="K530" s="179"/>
      <c r="L530" s="177">
        <f>SUM(L525:N529)</f>
        <v>422934.1</v>
      </c>
      <c r="M530" s="178"/>
      <c r="N530" s="179"/>
    </row>
    <row r="532" spans="1:16" x14ac:dyDescent="0.2">
      <c r="A532" s="29"/>
      <c r="B532" s="15" t="s">
        <v>12</v>
      </c>
      <c r="C532" s="14" t="s">
        <v>169</v>
      </c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</row>
    <row r="533" spans="1:16" x14ac:dyDescent="0.25">
      <c r="A533" s="29"/>
      <c r="B533" s="16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</row>
    <row r="534" spans="1:16" x14ac:dyDescent="0.2">
      <c r="A534" s="29"/>
      <c r="B534" s="16"/>
      <c r="C534" s="18"/>
      <c r="D534" s="40" t="s">
        <v>88</v>
      </c>
      <c r="E534" s="180" t="s">
        <v>15</v>
      </c>
      <c r="F534" s="181"/>
      <c r="G534" s="181"/>
      <c r="H534" s="181"/>
      <c r="I534" s="181"/>
      <c r="J534" s="181"/>
      <c r="K534" s="181"/>
      <c r="L534" s="182"/>
      <c r="M534" s="180">
        <v>2019</v>
      </c>
      <c r="N534" s="182"/>
      <c r="O534" s="52" t="s">
        <v>170</v>
      </c>
      <c r="P534" s="18"/>
    </row>
    <row r="535" spans="1:16" ht="12" customHeight="1" x14ac:dyDescent="0.25">
      <c r="A535" s="29"/>
      <c r="B535" s="16"/>
      <c r="C535" s="18"/>
      <c r="D535" s="41">
        <v>1230</v>
      </c>
      <c r="E535" s="183" t="s">
        <v>171</v>
      </c>
      <c r="F535" s="184"/>
      <c r="G535" s="184"/>
      <c r="H535" s="184"/>
      <c r="I535" s="184"/>
      <c r="J535" s="184"/>
      <c r="K535" s="184"/>
      <c r="L535" s="185"/>
      <c r="M535" s="165"/>
      <c r="N535" s="166"/>
      <c r="O535" s="42"/>
      <c r="P535" s="18"/>
    </row>
    <row r="536" spans="1:16" x14ac:dyDescent="0.25">
      <c r="A536" s="29"/>
      <c r="B536" s="16"/>
      <c r="C536" s="18"/>
      <c r="D536" s="43">
        <v>1231</v>
      </c>
      <c r="E536" s="103" t="s">
        <v>44</v>
      </c>
      <c r="F536" s="104"/>
      <c r="G536" s="104"/>
      <c r="H536" s="104"/>
      <c r="I536" s="104"/>
      <c r="J536" s="104"/>
      <c r="K536" s="104"/>
      <c r="L536" s="105"/>
      <c r="M536" s="165"/>
      <c r="N536" s="166"/>
      <c r="O536" s="42"/>
      <c r="P536" s="18"/>
    </row>
    <row r="537" spans="1:16" x14ac:dyDescent="0.25">
      <c r="A537" s="29"/>
      <c r="B537" s="16"/>
      <c r="C537" s="18"/>
      <c r="D537" s="43">
        <v>1232</v>
      </c>
      <c r="E537" s="103" t="s">
        <v>172</v>
      </c>
      <c r="F537" s="104"/>
      <c r="G537" s="104"/>
      <c r="H537" s="104"/>
      <c r="I537" s="104"/>
      <c r="J537" s="104"/>
      <c r="K537" s="104"/>
      <c r="L537" s="105"/>
      <c r="M537" s="165"/>
      <c r="N537" s="166"/>
      <c r="O537" s="42"/>
      <c r="P537" s="18"/>
    </row>
    <row r="538" spans="1:16" x14ac:dyDescent="0.25">
      <c r="A538" s="29"/>
      <c r="B538" s="16"/>
      <c r="C538" s="18"/>
      <c r="D538" s="43">
        <v>1233</v>
      </c>
      <c r="E538" s="103" t="s">
        <v>173</v>
      </c>
      <c r="F538" s="104"/>
      <c r="G538" s="104"/>
      <c r="H538" s="104"/>
      <c r="I538" s="104"/>
      <c r="J538" s="104"/>
      <c r="K538" s="104"/>
      <c r="L538" s="105"/>
      <c r="M538" s="165"/>
      <c r="N538" s="166"/>
      <c r="O538" s="42"/>
      <c r="P538" s="18"/>
    </row>
    <row r="539" spans="1:16" x14ac:dyDescent="0.25">
      <c r="A539" s="29"/>
      <c r="B539" s="16"/>
      <c r="C539" s="18"/>
      <c r="D539" s="43">
        <v>1234</v>
      </c>
      <c r="E539" s="103" t="s">
        <v>174</v>
      </c>
      <c r="F539" s="104"/>
      <c r="G539" s="104"/>
      <c r="H539" s="104"/>
      <c r="I539" s="104"/>
      <c r="J539" s="104"/>
      <c r="K539" s="104"/>
      <c r="L539" s="105"/>
      <c r="M539" s="165"/>
      <c r="N539" s="166"/>
      <c r="O539" s="42"/>
      <c r="P539" s="18"/>
    </row>
    <row r="540" spans="1:16" x14ac:dyDescent="0.25">
      <c r="A540" s="29"/>
      <c r="B540" s="16"/>
      <c r="C540" s="18"/>
      <c r="D540" s="43">
        <v>1235</v>
      </c>
      <c r="E540" s="103" t="s">
        <v>175</v>
      </c>
      <c r="F540" s="104"/>
      <c r="G540" s="104"/>
      <c r="H540" s="104"/>
      <c r="I540" s="104"/>
      <c r="J540" s="104"/>
      <c r="K540" s="104"/>
      <c r="L540" s="105"/>
      <c r="M540" s="165"/>
      <c r="N540" s="166"/>
      <c r="O540" s="42"/>
      <c r="P540" s="18"/>
    </row>
    <row r="541" spans="1:16" x14ac:dyDescent="0.25">
      <c r="A541" s="29"/>
      <c r="B541" s="16"/>
      <c r="C541" s="18"/>
      <c r="D541" s="43">
        <v>1236</v>
      </c>
      <c r="E541" s="103" t="s">
        <v>176</v>
      </c>
      <c r="F541" s="104"/>
      <c r="G541" s="104"/>
      <c r="H541" s="104"/>
      <c r="I541" s="104"/>
      <c r="J541" s="104"/>
      <c r="K541" s="104"/>
      <c r="L541" s="105"/>
      <c r="M541" s="165"/>
      <c r="N541" s="166"/>
      <c r="O541" s="42"/>
      <c r="P541" s="18"/>
    </row>
    <row r="542" spans="1:16" x14ac:dyDescent="0.25">
      <c r="A542" s="29"/>
      <c r="B542" s="16"/>
      <c r="C542" s="18"/>
      <c r="D542" s="43">
        <v>1239</v>
      </c>
      <c r="E542" s="103" t="s">
        <v>45</v>
      </c>
      <c r="F542" s="104"/>
      <c r="G542" s="104"/>
      <c r="H542" s="104"/>
      <c r="I542" s="104"/>
      <c r="J542" s="104"/>
      <c r="K542" s="104"/>
      <c r="L542" s="105"/>
      <c r="M542" s="165"/>
      <c r="N542" s="166"/>
      <c r="O542" s="42"/>
      <c r="P542" s="18"/>
    </row>
    <row r="543" spans="1:16" x14ac:dyDescent="0.25">
      <c r="A543" s="29"/>
      <c r="B543" s="16"/>
      <c r="C543" s="18"/>
      <c r="D543" s="43">
        <v>1240</v>
      </c>
      <c r="E543" s="103" t="s">
        <v>177</v>
      </c>
      <c r="F543" s="104"/>
      <c r="G543" s="104"/>
      <c r="H543" s="104"/>
      <c r="I543" s="104"/>
      <c r="J543" s="104"/>
      <c r="K543" s="104"/>
      <c r="L543" s="105"/>
      <c r="M543" s="165"/>
      <c r="N543" s="166"/>
      <c r="O543" s="42"/>
      <c r="P543" s="18"/>
    </row>
    <row r="544" spans="1:16" x14ac:dyDescent="0.25">
      <c r="A544" s="29"/>
      <c r="B544" s="16"/>
      <c r="C544" s="18"/>
      <c r="D544" s="43">
        <v>1241</v>
      </c>
      <c r="E544" s="164" t="s">
        <v>48</v>
      </c>
      <c r="F544" s="164"/>
      <c r="G544" s="164"/>
      <c r="H544" s="164"/>
      <c r="I544" s="164"/>
      <c r="J544" s="164"/>
      <c r="K544" s="164"/>
      <c r="L544" s="164"/>
      <c r="M544" s="165">
        <v>274871.87</v>
      </c>
      <c r="N544" s="166"/>
      <c r="O544" s="42"/>
      <c r="P544" s="18"/>
    </row>
    <row r="545" spans="1:16" x14ac:dyDescent="0.25">
      <c r="A545" s="29"/>
      <c r="B545" s="16"/>
      <c r="C545" s="18"/>
      <c r="D545" s="43">
        <v>1242</v>
      </c>
      <c r="E545" s="164" t="s">
        <v>49</v>
      </c>
      <c r="F545" s="164"/>
      <c r="G545" s="164"/>
      <c r="H545" s="164"/>
      <c r="I545" s="164"/>
      <c r="J545" s="164"/>
      <c r="K545" s="164"/>
      <c r="L545" s="164"/>
      <c r="M545" s="165"/>
      <c r="N545" s="166"/>
      <c r="O545" s="42"/>
      <c r="P545" s="18"/>
    </row>
    <row r="546" spans="1:16" x14ac:dyDescent="0.25">
      <c r="A546" s="29"/>
      <c r="B546" s="16"/>
      <c r="C546" s="18"/>
      <c r="D546" s="43">
        <v>1243</v>
      </c>
      <c r="E546" s="164" t="s">
        <v>178</v>
      </c>
      <c r="F546" s="164"/>
      <c r="G546" s="164"/>
      <c r="H546" s="164"/>
      <c r="I546" s="164"/>
      <c r="J546" s="164"/>
      <c r="K546" s="164"/>
      <c r="L546" s="164"/>
      <c r="M546" s="165"/>
      <c r="N546" s="166"/>
      <c r="O546" s="42"/>
      <c r="P546" s="18"/>
    </row>
    <row r="547" spans="1:16" x14ac:dyDescent="0.25">
      <c r="A547" s="29"/>
      <c r="B547" s="16"/>
      <c r="C547" s="18"/>
      <c r="D547" s="43">
        <v>1244</v>
      </c>
      <c r="E547" s="164" t="s">
        <v>50</v>
      </c>
      <c r="F547" s="164"/>
      <c r="G547" s="164"/>
      <c r="H547" s="164"/>
      <c r="I547" s="164"/>
      <c r="J547" s="164"/>
      <c r="K547" s="164"/>
      <c r="L547" s="164"/>
      <c r="M547" s="165"/>
      <c r="N547" s="166"/>
      <c r="O547" s="42"/>
      <c r="P547" s="18"/>
    </row>
    <row r="548" spans="1:16" x14ac:dyDescent="0.25">
      <c r="A548" s="29"/>
      <c r="B548" s="16"/>
      <c r="C548" s="18"/>
      <c r="D548" s="43">
        <v>1245</v>
      </c>
      <c r="E548" s="164" t="s">
        <v>179</v>
      </c>
      <c r="F548" s="164"/>
      <c r="G548" s="164"/>
      <c r="H548" s="164"/>
      <c r="I548" s="164"/>
      <c r="J548" s="164"/>
      <c r="K548" s="164"/>
      <c r="L548" s="164"/>
      <c r="M548" s="165"/>
      <c r="N548" s="166"/>
      <c r="O548" s="42"/>
      <c r="P548" s="18"/>
    </row>
    <row r="549" spans="1:16" x14ac:dyDescent="0.25">
      <c r="A549" s="29"/>
      <c r="B549" s="16"/>
      <c r="C549" s="18"/>
      <c r="D549" s="43">
        <v>1246</v>
      </c>
      <c r="E549" s="164" t="s">
        <v>51</v>
      </c>
      <c r="F549" s="164"/>
      <c r="G549" s="164"/>
      <c r="H549" s="164"/>
      <c r="I549" s="164"/>
      <c r="J549" s="164"/>
      <c r="K549" s="164"/>
      <c r="L549" s="164"/>
      <c r="M549" s="165">
        <v>40000</v>
      </c>
      <c r="N549" s="166"/>
      <c r="O549" s="42"/>
      <c r="P549" s="18"/>
    </row>
    <row r="550" spans="1:16" x14ac:dyDescent="0.25">
      <c r="A550" s="29"/>
      <c r="B550" s="16"/>
      <c r="C550" s="18"/>
      <c r="D550" s="43">
        <v>1247</v>
      </c>
      <c r="E550" s="164" t="s">
        <v>180</v>
      </c>
      <c r="F550" s="164"/>
      <c r="G550" s="164"/>
      <c r="H550" s="164"/>
      <c r="I550" s="164"/>
      <c r="J550" s="164"/>
      <c r="K550" s="164"/>
      <c r="L550" s="164"/>
      <c r="M550" s="165"/>
      <c r="N550" s="166"/>
      <c r="O550" s="42"/>
      <c r="P550" s="18"/>
    </row>
    <row r="551" spans="1:16" x14ac:dyDescent="0.25">
      <c r="A551" s="29"/>
      <c r="B551" s="16"/>
      <c r="C551" s="18"/>
      <c r="D551" s="43">
        <v>1248</v>
      </c>
      <c r="E551" s="164" t="s">
        <v>181</v>
      </c>
      <c r="F551" s="164"/>
      <c r="G551" s="164"/>
      <c r="H551" s="164"/>
      <c r="I551" s="164"/>
      <c r="J551" s="164"/>
      <c r="K551" s="164"/>
      <c r="L551" s="164"/>
      <c r="M551" s="165"/>
      <c r="N551" s="166"/>
      <c r="O551" s="42"/>
      <c r="P551" s="18"/>
    </row>
    <row r="552" spans="1:16" x14ac:dyDescent="0.25">
      <c r="A552" s="29"/>
      <c r="B552" s="16"/>
      <c r="C552" s="18"/>
      <c r="D552" s="43">
        <v>1250</v>
      </c>
      <c r="E552" s="164" t="s">
        <v>182</v>
      </c>
      <c r="F552" s="164"/>
      <c r="G552" s="164"/>
      <c r="H552" s="164"/>
      <c r="I552" s="164"/>
      <c r="J552" s="164"/>
      <c r="K552" s="164"/>
      <c r="L552" s="164"/>
      <c r="M552" s="165"/>
      <c r="N552" s="166"/>
      <c r="O552" s="42"/>
      <c r="P552" s="18"/>
    </row>
    <row r="553" spans="1:16" x14ac:dyDescent="0.25">
      <c r="A553" s="29"/>
      <c r="B553" s="16"/>
      <c r="C553" s="18"/>
      <c r="D553" s="43">
        <v>1251</v>
      </c>
      <c r="E553" s="164" t="s">
        <v>53</v>
      </c>
      <c r="F553" s="164"/>
      <c r="G553" s="164"/>
      <c r="H553" s="164"/>
      <c r="I553" s="164"/>
      <c r="J553" s="164"/>
      <c r="K553" s="164"/>
      <c r="L553" s="164"/>
      <c r="M553" s="165"/>
      <c r="N553" s="166"/>
      <c r="O553" s="42"/>
      <c r="P553" s="18"/>
    </row>
    <row r="554" spans="1:16" x14ac:dyDescent="0.25">
      <c r="A554" s="29"/>
      <c r="B554" s="16"/>
      <c r="C554" s="18"/>
      <c r="D554" s="43">
        <v>1252</v>
      </c>
      <c r="E554" s="164" t="s">
        <v>183</v>
      </c>
      <c r="F554" s="164"/>
      <c r="G554" s="164"/>
      <c r="H554" s="164"/>
      <c r="I554" s="164"/>
      <c r="J554" s="164"/>
      <c r="K554" s="164"/>
      <c r="L554" s="164"/>
      <c r="M554" s="165"/>
      <c r="N554" s="166"/>
      <c r="O554" s="42"/>
      <c r="P554" s="18"/>
    </row>
    <row r="555" spans="1:16" x14ac:dyDescent="0.25">
      <c r="A555" s="29"/>
      <c r="B555" s="16"/>
      <c r="C555" s="18"/>
      <c r="D555" s="43">
        <v>1253</v>
      </c>
      <c r="E555" s="164" t="s">
        <v>184</v>
      </c>
      <c r="F555" s="164"/>
      <c r="G555" s="164"/>
      <c r="H555" s="164"/>
      <c r="I555" s="164"/>
      <c r="J555" s="164"/>
      <c r="K555" s="164"/>
      <c r="L555" s="164"/>
      <c r="M555" s="165"/>
      <c r="N555" s="166"/>
      <c r="O555" s="42"/>
      <c r="P555" s="18"/>
    </row>
    <row r="556" spans="1:16" x14ac:dyDescent="0.25">
      <c r="A556" s="29"/>
      <c r="B556" s="16"/>
      <c r="C556" s="18"/>
      <c r="D556" s="43">
        <v>1254</v>
      </c>
      <c r="E556" s="164" t="s">
        <v>54</v>
      </c>
      <c r="F556" s="164"/>
      <c r="G556" s="164"/>
      <c r="H556" s="164"/>
      <c r="I556" s="164"/>
      <c r="J556" s="164"/>
      <c r="K556" s="164"/>
      <c r="L556" s="164"/>
      <c r="M556" s="165"/>
      <c r="N556" s="166"/>
      <c r="O556" s="42"/>
      <c r="P556" s="18"/>
    </row>
    <row r="557" spans="1:16" x14ac:dyDescent="0.25">
      <c r="A557" s="29"/>
      <c r="B557" s="16"/>
      <c r="C557" s="18"/>
      <c r="D557" s="44">
        <v>1259</v>
      </c>
      <c r="E557" s="164" t="s">
        <v>185</v>
      </c>
      <c r="F557" s="164"/>
      <c r="G557" s="164"/>
      <c r="H557" s="164"/>
      <c r="I557" s="164"/>
      <c r="J557" s="164"/>
      <c r="K557" s="164"/>
      <c r="L557" s="164"/>
      <c r="M557" s="165"/>
      <c r="N557" s="166"/>
      <c r="O557" s="42"/>
      <c r="P557" s="18"/>
    </row>
    <row r="558" spans="1:16" x14ac:dyDescent="0.25">
      <c r="A558" s="29"/>
      <c r="B558" s="16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</row>
    <row r="559" spans="1:16" x14ac:dyDescent="0.2">
      <c r="A559" s="29"/>
      <c r="B559" s="15" t="s">
        <v>12</v>
      </c>
      <c r="C559" s="14" t="s">
        <v>186</v>
      </c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</row>
    <row r="560" spans="1:16" x14ac:dyDescent="0.25">
      <c r="A560" s="29"/>
      <c r="B560" s="16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</row>
    <row r="561" spans="1:16" x14ac:dyDescent="0.2">
      <c r="E561" s="167"/>
      <c r="F561" s="168"/>
      <c r="G561" s="168"/>
      <c r="H561" s="169"/>
      <c r="I561" s="88">
        <v>2019</v>
      </c>
      <c r="J561" s="89"/>
      <c r="K561" s="90"/>
      <c r="L561" s="88">
        <v>2018</v>
      </c>
      <c r="M561" s="89"/>
      <c r="N561" s="90"/>
    </row>
    <row r="562" spans="1:16" x14ac:dyDescent="0.25">
      <c r="A562" s="45"/>
      <c r="B562" s="21"/>
      <c r="C562" s="21"/>
      <c r="E562" s="167" t="s">
        <v>187</v>
      </c>
      <c r="F562" s="168"/>
      <c r="G562" s="168"/>
      <c r="H562" s="169"/>
      <c r="I562" s="170">
        <v>0</v>
      </c>
      <c r="J562" s="171"/>
      <c r="K562" s="172"/>
      <c r="L562" s="173">
        <v>0</v>
      </c>
      <c r="M562" s="173"/>
      <c r="N562" s="173"/>
    </row>
    <row r="563" spans="1:16" x14ac:dyDescent="0.25">
      <c r="A563" s="25"/>
      <c r="B563" s="25"/>
      <c r="C563" s="25"/>
      <c r="D563" s="25"/>
      <c r="E563" s="145" t="s">
        <v>188</v>
      </c>
      <c r="F563" s="146"/>
      <c r="G563" s="146"/>
      <c r="H563" s="147"/>
      <c r="I563" s="148">
        <v>0</v>
      </c>
      <c r="J563" s="149"/>
      <c r="K563" s="150"/>
      <c r="L563" s="148">
        <v>0</v>
      </c>
      <c r="M563" s="149"/>
      <c r="N563" s="150"/>
    </row>
    <row r="564" spans="1:16" x14ac:dyDescent="0.25">
      <c r="A564" s="25"/>
      <c r="B564" s="25"/>
      <c r="C564" s="25"/>
      <c r="D564" s="25"/>
      <c r="E564" s="145" t="s">
        <v>189</v>
      </c>
      <c r="F564" s="146"/>
      <c r="G564" s="146"/>
      <c r="H564" s="147"/>
      <c r="I564" s="148">
        <v>0</v>
      </c>
      <c r="J564" s="149"/>
      <c r="K564" s="150"/>
      <c r="L564" s="148">
        <v>0</v>
      </c>
      <c r="M564" s="149"/>
      <c r="N564" s="150"/>
    </row>
    <row r="565" spans="1:16" x14ac:dyDescent="0.25">
      <c r="E565" s="145" t="s">
        <v>190</v>
      </c>
      <c r="F565" s="146"/>
      <c r="G565" s="146"/>
      <c r="H565" s="147"/>
      <c r="I565" s="148">
        <v>0</v>
      </c>
      <c r="J565" s="149"/>
      <c r="K565" s="150"/>
      <c r="L565" s="148">
        <v>0</v>
      </c>
      <c r="M565" s="149"/>
      <c r="N565" s="150"/>
    </row>
    <row r="566" spans="1:16" x14ac:dyDescent="0.25">
      <c r="A566" s="25"/>
      <c r="B566" s="25"/>
      <c r="C566" s="25"/>
      <c r="D566" s="25"/>
      <c r="E566" s="152" t="s">
        <v>191</v>
      </c>
      <c r="F566" s="153"/>
      <c r="G566" s="153"/>
      <c r="H566" s="154"/>
      <c r="I566" s="158">
        <v>0</v>
      </c>
      <c r="J566" s="159"/>
      <c r="K566" s="160"/>
      <c r="L566" s="158">
        <v>0</v>
      </c>
      <c r="M566" s="159"/>
      <c r="N566" s="160"/>
    </row>
    <row r="567" spans="1:16" x14ac:dyDescent="0.25">
      <c r="A567" s="25"/>
      <c r="B567" s="25"/>
      <c r="C567" s="25"/>
      <c r="D567" s="25"/>
      <c r="E567" s="155"/>
      <c r="F567" s="156"/>
      <c r="G567" s="156"/>
      <c r="H567" s="157"/>
      <c r="I567" s="161"/>
      <c r="J567" s="162"/>
      <c r="K567" s="163"/>
      <c r="L567" s="161"/>
      <c r="M567" s="162"/>
      <c r="N567" s="163"/>
    </row>
    <row r="568" spans="1:16" x14ac:dyDescent="0.25">
      <c r="A568" s="25"/>
      <c r="B568" s="25"/>
      <c r="C568" s="25"/>
      <c r="D568" s="25"/>
      <c r="E568" s="152" t="s">
        <v>192</v>
      </c>
      <c r="F568" s="153"/>
      <c r="G568" s="153"/>
      <c r="H568" s="154"/>
      <c r="I568" s="158">
        <v>0</v>
      </c>
      <c r="J568" s="159"/>
      <c r="K568" s="160"/>
      <c r="L568" s="158">
        <v>0</v>
      </c>
      <c r="M568" s="159"/>
      <c r="N568" s="160"/>
    </row>
    <row r="569" spans="1:16" x14ac:dyDescent="0.25">
      <c r="A569" s="25"/>
      <c r="B569" s="25"/>
      <c r="C569" s="25"/>
      <c r="D569" s="25"/>
      <c r="E569" s="155"/>
      <c r="F569" s="156"/>
      <c r="G569" s="156"/>
      <c r="H569" s="157"/>
      <c r="I569" s="161"/>
      <c r="J569" s="162"/>
      <c r="K569" s="163"/>
      <c r="L569" s="161"/>
      <c r="M569" s="162"/>
      <c r="N569" s="163"/>
    </row>
    <row r="570" spans="1:16" x14ac:dyDescent="0.25">
      <c r="A570" s="29"/>
      <c r="E570" s="145" t="s">
        <v>193</v>
      </c>
      <c r="F570" s="146"/>
      <c r="G570" s="146"/>
      <c r="H570" s="147"/>
      <c r="I570" s="148">
        <v>0</v>
      </c>
      <c r="J570" s="149"/>
      <c r="K570" s="150"/>
      <c r="L570" s="148">
        <v>0</v>
      </c>
      <c r="M570" s="149"/>
      <c r="N570" s="150"/>
    </row>
    <row r="571" spans="1:16" x14ac:dyDescent="0.25">
      <c r="E571" s="145" t="s">
        <v>194</v>
      </c>
      <c r="F571" s="146"/>
      <c r="G571" s="146"/>
      <c r="H571" s="147"/>
      <c r="I571" s="148">
        <v>0</v>
      </c>
      <c r="J571" s="149"/>
      <c r="K571" s="150"/>
      <c r="L571" s="148">
        <v>0</v>
      </c>
      <c r="M571" s="149"/>
      <c r="N571" s="150"/>
    </row>
    <row r="572" spans="1:16" x14ac:dyDescent="0.25">
      <c r="A572" s="29"/>
    </row>
    <row r="573" spans="1:16" ht="12" customHeight="1" x14ac:dyDescent="0.25">
      <c r="B573" s="14" t="s">
        <v>195</v>
      </c>
      <c r="C573" s="151" t="s">
        <v>196</v>
      </c>
      <c r="D573" s="151"/>
      <c r="E573" s="151"/>
      <c r="F573" s="151"/>
      <c r="G573" s="151"/>
      <c r="H573" s="151"/>
      <c r="I573" s="151"/>
      <c r="J573" s="151"/>
      <c r="K573" s="151"/>
      <c r="L573" s="151"/>
      <c r="M573" s="151"/>
      <c r="N573" s="151"/>
      <c r="O573" s="151"/>
      <c r="P573" s="151"/>
    </row>
    <row r="574" spans="1:16" x14ac:dyDescent="0.25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1:16" x14ac:dyDescent="0.2">
      <c r="B575" s="15" t="s">
        <v>12</v>
      </c>
      <c r="C575" s="14" t="s">
        <v>197</v>
      </c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1:16" x14ac:dyDescent="0.25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2:13" x14ac:dyDescent="0.25">
      <c r="B577" s="4"/>
      <c r="C577" s="4" t="s">
        <v>35</v>
      </c>
      <c r="D577" s="57" t="s">
        <v>198</v>
      </c>
      <c r="E577" s="50"/>
      <c r="F577" s="50"/>
      <c r="G577" s="50"/>
      <c r="H577" s="50"/>
      <c r="I577" s="51"/>
      <c r="J577" s="4"/>
      <c r="K577" s="4"/>
      <c r="L577" s="139">
        <v>34946523.960000001</v>
      </c>
      <c r="M577" s="140"/>
    </row>
    <row r="578" spans="2:13" x14ac:dyDescent="0.25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2:13" x14ac:dyDescent="0.25">
      <c r="B579" s="4"/>
      <c r="C579" s="4" t="s">
        <v>35</v>
      </c>
      <c r="D579" s="57" t="s">
        <v>199</v>
      </c>
      <c r="E579" s="50"/>
      <c r="F579" s="50"/>
      <c r="G579" s="50"/>
      <c r="H579" s="50"/>
      <c r="I579" s="51"/>
      <c r="J579" s="141"/>
      <c r="K579" s="142"/>
      <c r="L579" s="143">
        <f>SUM(J580:K584)</f>
        <v>18089.14</v>
      </c>
      <c r="M579" s="142"/>
    </row>
    <row r="580" spans="2:13" x14ac:dyDescent="0.25">
      <c r="B580" s="4"/>
      <c r="C580" s="4"/>
      <c r="D580" s="46"/>
      <c r="E580" s="96" t="s">
        <v>200</v>
      </c>
      <c r="F580" s="96"/>
      <c r="G580" s="96"/>
      <c r="H580" s="96"/>
      <c r="I580" s="97"/>
      <c r="J580" s="137">
        <v>0</v>
      </c>
      <c r="K580" s="138"/>
      <c r="L580" s="4"/>
      <c r="M580" s="4"/>
    </row>
    <row r="581" spans="2:13" x14ac:dyDescent="0.25">
      <c r="B581" s="4"/>
      <c r="C581" s="4"/>
      <c r="D581" s="46"/>
      <c r="E581" s="96" t="s">
        <v>201</v>
      </c>
      <c r="F581" s="96"/>
      <c r="G581" s="96"/>
      <c r="H581" s="96"/>
      <c r="I581" s="97"/>
      <c r="J581" s="137">
        <v>0</v>
      </c>
      <c r="K581" s="138"/>
      <c r="L581" s="4"/>
      <c r="M581" s="4"/>
    </row>
    <row r="582" spans="2:13" x14ac:dyDescent="0.25">
      <c r="B582" s="4"/>
      <c r="C582" s="4"/>
      <c r="D582" s="46"/>
      <c r="E582" s="96" t="s">
        <v>202</v>
      </c>
      <c r="F582" s="96"/>
      <c r="G582" s="96"/>
      <c r="H582" s="96"/>
      <c r="I582" s="97"/>
      <c r="J582" s="137">
        <v>0</v>
      </c>
      <c r="K582" s="138"/>
      <c r="L582" s="4"/>
      <c r="M582" s="4"/>
    </row>
    <row r="583" spans="2:13" x14ac:dyDescent="0.25">
      <c r="B583" s="4"/>
      <c r="C583" s="4"/>
      <c r="D583" s="46"/>
      <c r="E583" s="96" t="s">
        <v>203</v>
      </c>
      <c r="F583" s="96"/>
      <c r="G583" s="96"/>
      <c r="H583" s="96"/>
      <c r="I583" s="97"/>
      <c r="J583" s="137">
        <v>18089.14</v>
      </c>
      <c r="K583" s="138"/>
      <c r="L583" s="4"/>
      <c r="M583" s="4"/>
    </row>
    <row r="584" spans="2:13" x14ac:dyDescent="0.25">
      <c r="B584" s="4"/>
      <c r="C584" s="4"/>
      <c r="D584" s="46"/>
      <c r="E584" s="96" t="s">
        <v>204</v>
      </c>
      <c r="F584" s="96"/>
      <c r="G584" s="96"/>
      <c r="H584" s="96"/>
      <c r="I584" s="97"/>
      <c r="J584" s="137">
        <v>0</v>
      </c>
      <c r="K584" s="138"/>
      <c r="L584" s="4"/>
      <c r="M584" s="4"/>
    </row>
    <row r="585" spans="2:13" x14ac:dyDescent="0.25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2:13" x14ac:dyDescent="0.25">
      <c r="B586" s="4"/>
      <c r="C586" s="4"/>
      <c r="D586" s="57" t="s">
        <v>205</v>
      </c>
      <c r="E586" s="50"/>
      <c r="F586" s="50"/>
      <c r="G586" s="50"/>
      <c r="H586" s="50"/>
      <c r="I586" s="51"/>
      <c r="J586" s="141"/>
      <c r="K586" s="142"/>
      <c r="L586" s="143">
        <f t="shared" ref="L586" si="1">SUM(J587:K590)</f>
        <v>0</v>
      </c>
      <c r="M586" s="142"/>
    </row>
    <row r="587" spans="2:13" x14ac:dyDescent="0.25">
      <c r="B587" s="4"/>
      <c r="C587" s="4"/>
      <c r="D587" s="46"/>
      <c r="E587" s="96" t="s">
        <v>206</v>
      </c>
      <c r="F587" s="96"/>
      <c r="G587" s="96"/>
      <c r="H587" s="96"/>
      <c r="I587" s="97"/>
      <c r="J587" s="137">
        <v>0</v>
      </c>
      <c r="K587" s="138"/>
      <c r="L587" s="4"/>
      <c r="M587" s="4"/>
    </row>
    <row r="588" spans="2:13" x14ac:dyDescent="0.25">
      <c r="B588" s="4"/>
      <c r="C588" s="4"/>
      <c r="D588" s="46"/>
      <c r="E588" s="96" t="s">
        <v>207</v>
      </c>
      <c r="F588" s="96"/>
      <c r="G588" s="96"/>
      <c r="H588" s="96"/>
      <c r="I588" s="97"/>
      <c r="J588" s="137">
        <v>0</v>
      </c>
      <c r="K588" s="138"/>
      <c r="L588" s="4"/>
      <c r="M588" s="4"/>
    </row>
    <row r="589" spans="2:13" x14ac:dyDescent="0.25">
      <c r="B589" s="4"/>
      <c r="C589" s="4"/>
      <c r="D589" s="46"/>
      <c r="E589" s="96" t="s">
        <v>208</v>
      </c>
      <c r="F589" s="96"/>
      <c r="G589" s="96"/>
      <c r="H589" s="96"/>
      <c r="I589" s="97"/>
      <c r="J589" s="137">
        <v>0</v>
      </c>
      <c r="K589" s="138"/>
      <c r="L589" s="4"/>
      <c r="M589" s="4"/>
    </row>
    <row r="590" spans="2:13" x14ac:dyDescent="0.25">
      <c r="B590" s="4"/>
      <c r="C590" s="4"/>
      <c r="D590" s="46"/>
      <c r="E590" s="96" t="s">
        <v>209</v>
      </c>
      <c r="F590" s="96"/>
      <c r="G590" s="96"/>
      <c r="H590" s="96"/>
      <c r="I590" s="97"/>
      <c r="J590" s="137">
        <v>0</v>
      </c>
      <c r="K590" s="138"/>
      <c r="L590" s="4"/>
      <c r="M590" s="4"/>
    </row>
    <row r="591" spans="2:13" x14ac:dyDescent="0.25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2:13" x14ac:dyDescent="0.25">
      <c r="B592" s="4"/>
      <c r="C592" s="4"/>
      <c r="D592" s="57" t="s">
        <v>210</v>
      </c>
      <c r="E592" s="50"/>
      <c r="F592" s="50"/>
      <c r="G592" s="50"/>
      <c r="H592" s="50"/>
      <c r="I592" s="51"/>
      <c r="J592" s="4"/>
      <c r="K592" s="4"/>
      <c r="L592" s="139">
        <f>L577+L579-L586</f>
        <v>34964613.100000001</v>
      </c>
      <c r="M592" s="140"/>
    </row>
    <row r="593" spans="2:13" x14ac:dyDescent="0.25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2:13" x14ac:dyDescent="0.2">
      <c r="B594" s="15" t="s">
        <v>12</v>
      </c>
      <c r="C594" s="14" t="s">
        <v>211</v>
      </c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2:13" x14ac:dyDescent="0.25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2:13" x14ac:dyDescent="0.25">
      <c r="B596" s="4"/>
      <c r="C596" s="4"/>
      <c r="D596" s="57" t="s">
        <v>212</v>
      </c>
      <c r="E596" s="50"/>
      <c r="F596" s="50"/>
      <c r="G596" s="50"/>
      <c r="H596" s="50"/>
      <c r="I596" s="51"/>
      <c r="J596" s="4"/>
      <c r="K596" s="4"/>
      <c r="L596" s="139">
        <v>36939503.729999997</v>
      </c>
      <c r="M596" s="140"/>
    </row>
    <row r="597" spans="2:13" x14ac:dyDescent="0.25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2:13" x14ac:dyDescent="0.25">
      <c r="B598" s="4"/>
      <c r="C598" s="4"/>
      <c r="D598" s="57" t="s">
        <v>213</v>
      </c>
      <c r="E598" s="50"/>
      <c r="F598" s="50"/>
      <c r="G598" s="50"/>
      <c r="H598" s="50"/>
      <c r="I598" s="51"/>
      <c r="J598" s="141"/>
      <c r="K598" s="142"/>
      <c r="L598" s="143">
        <f>SUM(J599:K609)</f>
        <v>314871.87</v>
      </c>
      <c r="M598" s="142"/>
    </row>
    <row r="599" spans="2:13" x14ac:dyDescent="0.25">
      <c r="B599" s="4"/>
      <c r="C599" s="4"/>
      <c r="D599" s="46"/>
      <c r="E599" s="96" t="s">
        <v>214</v>
      </c>
      <c r="F599" s="96"/>
      <c r="G599" s="96"/>
      <c r="H599" s="96"/>
      <c r="I599" s="97"/>
      <c r="J599" s="137">
        <v>274871.87</v>
      </c>
      <c r="K599" s="138"/>
      <c r="L599" s="4"/>
      <c r="M599" s="4"/>
    </row>
    <row r="600" spans="2:13" x14ac:dyDescent="0.25">
      <c r="B600" s="4"/>
      <c r="C600" s="4"/>
      <c r="D600" s="46"/>
      <c r="E600" s="50" t="s">
        <v>215</v>
      </c>
      <c r="F600" s="50"/>
      <c r="G600" s="50"/>
      <c r="H600" s="50"/>
      <c r="I600" s="51"/>
      <c r="J600" s="137">
        <v>0</v>
      </c>
      <c r="K600" s="138"/>
      <c r="L600" s="4"/>
      <c r="M600" s="4"/>
    </row>
    <row r="601" spans="2:13" x14ac:dyDescent="0.25">
      <c r="B601" s="4"/>
      <c r="C601" s="4"/>
      <c r="D601" s="46"/>
      <c r="E601" s="50" t="s">
        <v>216</v>
      </c>
      <c r="F601" s="50"/>
      <c r="G601" s="50"/>
      <c r="H601" s="50"/>
      <c r="I601" s="51"/>
      <c r="J601" s="137">
        <v>0</v>
      </c>
      <c r="K601" s="138"/>
      <c r="L601" s="4"/>
      <c r="M601" s="4"/>
    </row>
    <row r="602" spans="2:13" x14ac:dyDescent="0.25">
      <c r="B602" s="4"/>
      <c r="C602" s="4"/>
      <c r="D602" s="46"/>
      <c r="E602" s="50" t="s">
        <v>217</v>
      </c>
      <c r="F602" s="50"/>
      <c r="G602" s="50"/>
      <c r="H602" s="50"/>
      <c r="I602" s="51"/>
      <c r="J602" s="137">
        <v>40000</v>
      </c>
      <c r="K602" s="138"/>
      <c r="L602" s="4"/>
      <c r="M602" s="4"/>
    </row>
    <row r="603" spans="2:13" x14ac:dyDescent="0.25">
      <c r="B603" s="4"/>
      <c r="C603" s="4"/>
      <c r="D603" s="46"/>
      <c r="E603" s="50" t="s">
        <v>218</v>
      </c>
      <c r="F603" s="50"/>
      <c r="G603" s="50"/>
      <c r="H603" s="50"/>
      <c r="I603" s="51"/>
      <c r="J603" s="137">
        <v>0</v>
      </c>
      <c r="K603" s="138"/>
      <c r="L603" s="4"/>
      <c r="M603" s="4"/>
    </row>
    <row r="604" spans="2:13" x14ac:dyDescent="0.25">
      <c r="B604" s="4"/>
      <c r="C604" s="4"/>
      <c r="D604" s="46"/>
      <c r="E604" s="50" t="s">
        <v>219</v>
      </c>
      <c r="F604" s="50"/>
      <c r="G604" s="50"/>
      <c r="H604" s="50"/>
      <c r="I604" s="51"/>
      <c r="J604" s="137">
        <v>0</v>
      </c>
      <c r="K604" s="138"/>
      <c r="L604" s="4"/>
      <c r="M604" s="4"/>
    </row>
    <row r="605" spans="2:13" x14ac:dyDescent="0.25">
      <c r="B605" s="4"/>
      <c r="C605" s="4"/>
      <c r="D605" s="46"/>
      <c r="E605" s="50" t="s">
        <v>220</v>
      </c>
      <c r="F605" s="50"/>
      <c r="G605" s="50"/>
      <c r="H605" s="50"/>
      <c r="I605" s="51"/>
      <c r="J605" s="137">
        <v>0</v>
      </c>
      <c r="K605" s="138"/>
      <c r="L605" s="4"/>
      <c r="M605" s="4"/>
    </row>
    <row r="606" spans="2:13" x14ac:dyDescent="0.25">
      <c r="B606" s="4"/>
      <c r="C606" s="4"/>
      <c r="D606" s="46"/>
      <c r="E606" s="50" t="s">
        <v>221</v>
      </c>
      <c r="F606" s="50"/>
      <c r="G606" s="50"/>
      <c r="H606" s="50"/>
      <c r="I606" s="51"/>
      <c r="J606" s="137">
        <v>0</v>
      </c>
      <c r="K606" s="138"/>
      <c r="L606" s="4"/>
      <c r="M606" s="4"/>
    </row>
    <row r="607" spans="2:13" x14ac:dyDescent="0.25">
      <c r="B607" s="4"/>
      <c r="C607" s="4"/>
      <c r="D607" s="46"/>
      <c r="E607" s="50" t="s">
        <v>222</v>
      </c>
      <c r="F607" s="50"/>
      <c r="G607" s="50"/>
      <c r="H607" s="50"/>
      <c r="I607" s="51"/>
      <c r="J607" s="137">
        <v>0</v>
      </c>
      <c r="K607" s="138"/>
      <c r="L607" s="4"/>
      <c r="M607" s="4"/>
    </row>
    <row r="608" spans="2:13" x14ac:dyDescent="0.25">
      <c r="B608" s="4"/>
      <c r="C608" s="4"/>
      <c r="D608" s="46"/>
      <c r="E608" s="50" t="s">
        <v>223</v>
      </c>
      <c r="F608" s="50"/>
      <c r="G608" s="50"/>
      <c r="H608" s="50"/>
      <c r="I608" s="51"/>
      <c r="J608" s="137">
        <v>0</v>
      </c>
      <c r="K608" s="138"/>
      <c r="L608" s="4"/>
      <c r="M608" s="4"/>
    </row>
    <row r="609" spans="2:13" x14ac:dyDescent="0.25">
      <c r="B609" s="4"/>
      <c r="C609" s="4"/>
      <c r="D609" s="46"/>
      <c r="E609" s="96" t="s">
        <v>224</v>
      </c>
      <c r="F609" s="96"/>
      <c r="G609" s="96"/>
      <c r="H609" s="96"/>
      <c r="I609" s="97"/>
      <c r="J609" s="137">
        <v>0</v>
      </c>
      <c r="K609" s="138"/>
      <c r="L609" s="4"/>
      <c r="M609" s="4"/>
    </row>
    <row r="610" spans="2:13" x14ac:dyDescent="0.25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2:13" x14ac:dyDescent="0.25">
      <c r="B611" s="4"/>
      <c r="C611" s="4"/>
      <c r="D611" s="57" t="s">
        <v>225</v>
      </c>
      <c r="E611" s="50"/>
      <c r="F611" s="50"/>
      <c r="G611" s="50"/>
      <c r="H611" s="50"/>
      <c r="I611" s="51"/>
      <c r="J611" s="141"/>
      <c r="K611" s="142"/>
      <c r="L611" s="143">
        <f>SUM(J612:K618)</f>
        <v>0</v>
      </c>
      <c r="M611" s="142"/>
    </row>
    <row r="612" spans="2:13" x14ac:dyDescent="0.25">
      <c r="B612" s="4"/>
      <c r="C612" s="4"/>
      <c r="D612" s="46"/>
      <c r="E612" s="96" t="s">
        <v>226</v>
      </c>
      <c r="F612" s="96"/>
      <c r="G612" s="96"/>
      <c r="H612" s="96"/>
      <c r="I612" s="97"/>
      <c r="J612" s="137">
        <v>0</v>
      </c>
      <c r="K612" s="138"/>
      <c r="L612" s="4"/>
      <c r="M612" s="4"/>
    </row>
    <row r="613" spans="2:13" x14ac:dyDescent="0.25">
      <c r="B613" s="4"/>
      <c r="C613" s="4"/>
      <c r="D613" s="46"/>
      <c r="E613" s="96" t="s">
        <v>227</v>
      </c>
      <c r="F613" s="96"/>
      <c r="G613" s="96"/>
      <c r="H613" s="96"/>
      <c r="I613" s="97"/>
      <c r="J613" s="137">
        <v>0</v>
      </c>
      <c r="K613" s="138"/>
      <c r="L613" s="4"/>
      <c r="M613" s="4"/>
    </row>
    <row r="614" spans="2:13" x14ac:dyDescent="0.25">
      <c r="B614" s="4"/>
      <c r="C614" s="4"/>
      <c r="D614" s="46"/>
      <c r="E614" s="96" t="s">
        <v>228</v>
      </c>
      <c r="F614" s="96"/>
      <c r="G614" s="96"/>
      <c r="H614" s="96"/>
      <c r="I614" s="97"/>
      <c r="J614" s="137">
        <v>0</v>
      </c>
      <c r="K614" s="138"/>
      <c r="L614" s="4"/>
      <c r="M614" s="4"/>
    </row>
    <row r="615" spans="2:13" x14ac:dyDescent="0.25">
      <c r="B615" s="4"/>
      <c r="C615" s="4"/>
      <c r="D615" s="46"/>
      <c r="E615" s="96" t="s">
        <v>229</v>
      </c>
      <c r="F615" s="96"/>
      <c r="G615" s="96"/>
      <c r="H615" s="96"/>
      <c r="I615" s="97"/>
      <c r="J615" s="137">
        <v>0</v>
      </c>
      <c r="K615" s="138"/>
      <c r="L615" s="4"/>
      <c r="M615" s="4"/>
    </row>
    <row r="616" spans="2:13" x14ac:dyDescent="0.25">
      <c r="B616" s="4"/>
      <c r="C616" s="4"/>
      <c r="D616" s="46"/>
      <c r="E616" s="96" t="s">
        <v>230</v>
      </c>
      <c r="F616" s="96"/>
      <c r="G616" s="96"/>
      <c r="H616" s="96"/>
      <c r="I616" s="97"/>
      <c r="J616" s="137">
        <v>0</v>
      </c>
      <c r="K616" s="138"/>
      <c r="L616" s="4"/>
      <c r="M616" s="4"/>
    </row>
    <row r="617" spans="2:13" x14ac:dyDescent="0.25">
      <c r="B617" s="4"/>
      <c r="C617" s="4"/>
      <c r="D617" s="46"/>
      <c r="E617" s="96" t="s">
        <v>231</v>
      </c>
      <c r="F617" s="96"/>
      <c r="G617" s="96"/>
      <c r="H617" s="96"/>
      <c r="I617" s="97"/>
      <c r="J617" s="137">
        <v>0</v>
      </c>
      <c r="K617" s="138"/>
      <c r="L617" s="4"/>
      <c r="M617" s="4"/>
    </row>
    <row r="618" spans="2:13" x14ac:dyDescent="0.25">
      <c r="B618" s="4"/>
      <c r="C618" s="4"/>
      <c r="D618" s="46"/>
      <c r="E618" s="96" t="s">
        <v>232</v>
      </c>
      <c r="F618" s="96"/>
      <c r="G618" s="96"/>
      <c r="H618" s="96"/>
      <c r="I618" s="97"/>
      <c r="J618" s="137">
        <v>0</v>
      </c>
      <c r="K618" s="138"/>
      <c r="L618" s="4"/>
      <c r="M618" s="4"/>
    </row>
    <row r="619" spans="2:13" x14ac:dyDescent="0.25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2:13" x14ac:dyDescent="0.25">
      <c r="B620" s="4"/>
      <c r="C620" s="4"/>
      <c r="D620" s="57" t="s">
        <v>233</v>
      </c>
      <c r="E620" s="50"/>
      <c r="F620" s="50"/>
      <c r="G620" s="50"/>
      <c r="H620" s="50"/>
      <c r="I620" s="51"/>
      <c r="J620" s="4"/>
      <c r="K620" s="4"/>
      <c r="L620" s="139">
        <f>L596-L598+L611</f>
        <v>36624631.859999999</v>
      </c>
      <c r="M620" s="140"/>
    </row>
    <row r="621" spans="2:13" x14ac:dyDescent="0.25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2:13" x14ac:dyDescent="0.25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2:13" ht="23.25" customHeight="1" x14ac:dyDescent="0.25">
      <c r="B623" s="144" t="s">
        <v>234</v>
      </c>
      <c r="C623" s="144"/>
      <c r="D623" s="144"/>
      <c r="E623" s="144"/>
      <c r="F623" s="144"/>
      <c r="G623" s="144"/>
      <c r="H623" s="144"/>
      <c r="I623" s="144"/>
      <c r="J623" s="144"/>
      <c r="K623" s="144"/>
      <c r="L623" s="144"/>
      <c r="M623" s="4"/>
    </row>
    <row r="624" spans="2:13" ht="12" customHeight="1" x14ac:dyDescent="0.25"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"/>
    </row>
    <row r="625" spans="2:13" ht="12" customHeight="1" x14ac:dyDescent="0.25"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"/>
    </row>
    <row r="626" spans="2:13" ht="12" customHeight="1" x14ac:dyDescent="0.25"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"/>
    </row>
    <row r="627" spans="2:13" ht="12" customHeight="1" x14ac:dyDescent="0.25"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"/>
    </row>
  </sheetData>
  <mergeCells count="834">
    <mergeCell ref="D473:L473"/>
    <mergeCell ref="M473:O473"/>
    <mergeCell ref="D465:L465"/>
    <mergeCell ref="D466:L466"/>
    <mergeCell ref="M460:O460"/>
    <mergeCell ref="M461:O461"/>
    <mergeCell ref="M462:O462"/>
    <mergeCell ref="M463:O463"/>
    <mergeCell ref="M464:O464"/>
    <mergeCell ref="M465:O465"/>
    <mergeCell ref="M466:O466"/>
    <mergeCell ref="D467:L467"/>
    <mergeCell ref="M467:O467"/>
    <mergeCell ref="D471:L471"/>
    <mergeCell ref="M471:O471"/>
    <mergeCell ref="D472:L472"/>
    <mergeCell ref="M472:O472"/>
    <mergeCell ref="D463:L463"/>
    <mergeCell ref="D464:L464"/>
    <mergeCell ref="D301:L301"/>
    <mergeCell ref="M301:O301"/>
    <mergeCell ref="D302:L302"/>
    <mergeCell ref="M302:O302"/>
    <mergeCell ref="M303:O303"/>
    <mergeCell ref="D304:L304"/>
    <mergeCell ref="M304:O304"/>
    <mergeCell ref="D309:L309"/>
    <mergeCell ref="M309:O309"/>
    <mergeCell ref="D310:L310"/>
    <mergeCell ref="M310:O310"/>
    <mergeCell ref="D311:L311"/>
    <mergeCell ref="M311:O311"/>
    <mergeCell ref="D312:L312"/>
    <mergeCell ref="M312:O312"/>
    <mergeCell ref="D256:L256"/>
    <mergeCell ref="M256:O256"/>
    <mergeCell ref="D280:L280"/>
    <mergeCell ref="M280:O280"/>
    <mergeCell ref="D281:L281"/>
    <mergeCell ref="M281:O281"/>
    <mergeCell ref="D460:L460"/>
    <mergeCell ref="D461:L461"/>
    <mergeCell ref="D462:L462"/>
    <mergeCell ref="D247:L247"/>
    <mergeCell ref="D248:L248"/>
    <mergeCell ref="D249:L249"/>
    <mergeCell ref="D250:L250"/>
    <mergeCell ref="D251:L251"/>
    <mergeCell ref="D252:L252"/>
    <mergeCell ref="D253:L253"/>
    <mergeCell ref="D254:L254"/>
    <mergeCell ref="D255:L255"/>
    <mergeCell ref="M247:O247"/>
    <mergeCell ref="M248:O248"/>
    <mergeCell ref="M249:O249"/>
    <mergeCell ref="M250:O250"/>
    <mergeCell ref="M251:O251"/>
    <mergeCell ref="M252:O252"/>
    <mergeCell ref="M253:O253"/>
    <mergeCell ref="M254:O254"/>
    <mergeCell ref="M255:O255"/>
    <mergeCell ref="D244:L244"/>
    <mergeCell ref="D245:L245"/>
    <mergeCell ref="M228:O228"/>
    <mergeCell ref="M229:O229"/>
    <mergeCell ref="M230:O230"/>
    <mergeCell ref="M231:O231"/>
    <mergeCell ref="M232:O232"/>
    <mergeCell ref="M233:O233"/>
    <mergeCell ref="M234:O234"/>
    <mergeCell ref="M235:O235"/>
    <mergeCell ref="M236:O236"/>
    <mergeCell ref="M237:O237"/>
    <mergeCell ref="M238:O238"/>
    <mergeCell ref="M239:O239"/>
    <mergeCell ref="M240:O240"/>
    <mergeCell ref="M241:O241"/>
    <mergeCell ref="M242:O242"/>
    <mergeCell ref="M243:O243"/>
    <mergeCell ref="M244:O244"/>
    <mergeCell ref="M245:O245"/>
    <mergeCell ref="D125:I125"/>
    <mergeCell ref="J125:L125"/>
    <mergeCell ref="D126:I126"/>
    <mergeCell ref="J126:L126"/>
    <mergeCell ref="D127:I127"/>
    <mergeCell ref="J127:L127"/>
    <mergeCell ref="D128:I128"/>
    <mergeCell ref="J128:L128"/>
    <mergeCell ref="M179:O179"/>
    <mergeCell ref="J116:L116"/>
    <mergeCell ref="J117:L117"/>
    <mergeCell ref="J118:L118"/>
    <mergeCell ref="J119:L119"/>
    <mergeCell ref="D116:I116"/>
    <mergeCell ref="D117:I117"/>
    <mergeCell ref="D118:I118"/>
    <mergeCell ref="D119:I119"/>
    <mergeCell ref="D124:I124"/>
    <mergeCell ref="J124:L124"/>
    <mergeCell ref="D112:I112"/>
    <mergeCell ref="D113:I113"/>
    <mergeCell ref="D114:I114"/>
    <mergeCell ref="D115:I115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106:L10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115:L115"/>
    <mergeCell ref="D28:I28"/>
    <mergeCell ref="J28:L28"/>
    <mergeCell ref="M28:O28"/>
    <mergeCell ref="D29:I29"/>
    <mergeCell ref="J29:L29"/>
    <mergeCell ref="M29:O29"/>
    <mergeCell ref="A1:P1"/>
    <mergeCell ref="A2:P2"/>
    <mergeCell ref="B4:P8"/>
    <mergeCell ref="A14:P14"/>
    <mergeCell ref="D24:I24"/>
    <mergeCell ref="J24:L24"/>
    <mergeCell ref="M24:O24"/>
    <mergeCell ref="D27:I27"/>
    <mergeCell ref="J27:L27"/>
    <mergeCell ref="M27:O27"/>
    <mergeCell ref="D25:I25"/>
    <mergeCell ref="J25:L25"/>
    <mergeCell ref="M25:O25"/>
    <mergeCell ref="D26:I26"/>
    <mergeCell ref="J26:L26"/>
    <mergeCell ref="M26:O26"/>
    <mergeCell ref="F48:J48"/>
    <mergeCell ref="K48:M48"/>
    <mergeCell ref="F49:J49"/>
    <mergeCell ref="K49:M49"/>
    <mergeCell ref="F37:J37"/>
    <mergeCell ref="K37:M37"/>
    <mergeCell ref="F42:J42"/>
    <mergeCell ref="K42:M42"/>
    <mergeCell ref="F35:J35"/>
    <mergeCell ref="K35:M35"/>
    <mergeCell ref="F36:J36"/>
    <mergeCell ref="K36:M36"/>
    <mergeCell ref="F54:J54"/>
    <mergeCell ref="K54:M54"/>
    <mergeCell ref="C58:P58"/>
    <mergeCell ref="F60:J60"/>
    <mergeCell ref="K60:M60"/>
    <mergeCell ref="F61:J61"/>
    <mergeCell ref="K61:M61"/>
    <mergeCell ref="F50:J50"/>
    <mergeCell ref="K50:M50"/>
    <mergeCell ref="F51:J51"/>
    <mergeCell ref="K51:M51"/>
    <mergeCell ref="F52:J52"/>
    <mergeCell ref="K52:M52"/>
    <mergeCell ref="F53:J53"/>
    <mergeCell ref="K53:M53"/>
    <mergeCell ref="F62:J62"/>
    <mergeCell ref="K62:M62"/>
    <mergeCell ref="C66:P66"/>
    <mergeCell ref="F68:J68"/>
    <mergeCell ref="K68:M68"/>
    <mergeCell ref="F69:J69"/>
    <mergeCell ref="K69:M69"/>
    <mergeCell ref="F70:J70"/>
    <mergeCell ref="K70:M70"/>
    <mergeCell ref="J78:L78"/>
    <mergeCell ref="J79:L79"/>
    <mergeCell ref="J80:L80"/>
    <mergeCell ref="C78:I78"/>
    <mergeCell ref="M78:O78"/>
    <mergeCell ref="C79:I79"/>
    <mergeCell ref="M79:O79"/>
    <mergeCell ref="C80:I80"/>
    <mergeCell ref="M80:O80"/>
    <mergeCell ref="D97:I97"/>
    <mergeCell ref="J97:L97"/>
    <mergeCell ref="D120:I120"/>
    <mergeCell ref="J120:L120"/>
    <mergeCell ref="D88:I88"/>
    <mergeCell ref="J88:L88"/>
    <mergeCell ref="D89:I89"/>
    <mergeCell ref="J89:L89"/>
    <mergeCell ref="D93:I93"/>
    <mergeCell ref="J93:L93"/>
    <mergeCell ref="D98:I98"/>
    <mergeCell ref="D99:I99"/>
    <mergeCell ref="D100:I100"/>
    <mergeCell ref="D101:I101"/>
    <mergeCell ref="D102:I102"/>
    <mergeCell ref="D103:I103"/>
    <mergeCell ref="D104:I104"/>
    <mergeCell ref="D105:I105"/>
    <mergeCell ref="D106:I106"/>
    <mergeCell ref="D107:I107"/>
    <mergeCell ref="D108:I108"/>
    <mergeCell ref="D109:I109"/>
    <mergeCell ref="D110:I110"/>
    <mergeCell ref="D111:I111"/>
    <mergeCell ref="M176:O176"/>
    <mergeCell ref="M177:O177"/>
    <mergeCell ref="M178:O178"/>
    <mergeCell ref="D176:I176"/>
    <mergeCell ref="J176:L176"/>
    <mergeCell ref="D177:I177"/>
    <mergeCell ref="J177:L177"/>
    <mergeCell ref="D178:I178"/>
    <mergeCell ref="J178:L178"/>
    <mergeCell ref="D179:I179"/>
    <mergeCell ref="J179:L179"/>
    <mergeCell ref="D180:I180"/>
    <mergeCell ref="J180:L180"/>
    <mergeCell ref="D181:I181"/>
    <mergeCell ref="J181:L181"/>
    <mergeCell ref="M183:O183"/>
    <mergeCell ref="D183:I183"/>
    <mergeCell ref="J183:L183"/>
    <mergeCell ref="D182:I182"/>
    <mergeCell ref="J182:L182"/>
    <mergeCell ref="M182:O182"/>
    <mergeCell ref="M180:O180"/>
    <mergeCell ref="M181:O181"/>
    <mergeCell ref="D184:I184"/>
    <mergeCell ref="J184:L184"/>
    <mergeCell ref="M184:O184"/>
    <mergeCell ref="D185:I185"/>
    <mergeCell ref="J185:L185"/>
    <mergeCell ref="M185:O185"/>
    <mergeCell ref="D221:L221"/>
    <mergeCell ref="M221:O221"/>
    <mergeCell ref="D210:L210"/>
    <mergeCell ref="M210:O210"/>
    <mergeCell ref="D204:L204"/>
    <mergeCell ref="M204:O204"/>
    <mergeCell ref="D205:L205"/>
    <mergeCell ref="M205:O205"/>
    <mergeCell ref="D206:L206"/>
    <mergeCell ref="M206:O206"/>
    <mergeCell ref="E195:H195"/>
    <mergeCell ref="I195:K195"/>
    <mergeCell ref="L195:N195"/>
    <mergeCell ref="E196:H196"/>
    <mergeCell ref="I196:K196"/>
    <mergeCell ref="L196:N196"/>
    <mergeCell ref="E197:H197"/>
    <mergeCell ref="I197:K197"/>
    <mergeCell ref="D225:L225"/>
    <mergeCell ref="M225:O225"/>
    <mergeCell ref="D226:L226"/>
    <mergeCell ref="M226:O226"/>
    <mergeCell ref="D227:L227"/>
    <mergeCell ref="M227:O227"/>
    <mergeCell ref="D246:L246"/>
    <mergeCell ref="M246:O246"/>
    <mergeCell ref="D228:L228"/>
    <mergeCell ref="D229:L229"/>
    <mergeCell ref="D230:L230"/>
    <mergeCell ref="D231:L231"/>
    <mergeCell ref="D232:L232"/>
    <mergeCell ref="D233:L233"/>
    <mergeCell ref="D234:L234"/>
    <mergeCell ref="D235:L235"/>
    <mergeCell ref="D236:L236"/>
    <mergeCell ref="D237:L237"/>
    <mergeCell ref="D238:L238"/>
    <mergeCell ref="D239:L239"/>
    <mergeCell ref="D240:L240"/>
    <mergeCell ref="D241:L241"/>
    <mergeCell ref="D242:L242"/>
    <mergeCell ref="D243:L243"/>
    <mergeCell ref="D265:L265"/>
    <mergeCell ref="M265:O265"/>
    <mergeCell ref="D266:L266"/>
    <mergeCell ref="M266:O266"/>
    <mergeCell ref="D260:L260"/>
    <mergeCell ref="M260:O260"/>
    <mergeCell ref="D261:L261"/>
    <mergeCell ref="M261:O261"/>
    <mergeCell ref="D262:L262"/>
    <mergeCell ref="M262:O262"/>
    <mergeCell ref="D263:L263"/>
    <mergeCell ref="M263:O263"/>
    <mergeCell ref="D264:L264"/>
    <mergeCell ref="M264:O264"/>
    <mergeCell ref="M267:O267"/>
    <mergeCell ref="D268:L268"/>
    <mergeCell ref="M268:O268"/>
    <mergeCell ref="D267:L267"/>
    <mergeCell ref="D269:L269"/>
    <mergeCell ref="M269:O269"/>
    <mergeCell ref="D271:L271"/>
    <mergeCell ref="M271:O271"/>
    <mergeCell ref="D272:L272"/>
    <mergeCell ref="M272:O272"/>
    <mergeCell ref="M270:O270"/>
    <mergeCell ref="D270:L270"/>
    <mergeCell ref="D276:L276"/>
    <mergeCell ref="M276:O276"/>
    <mergeCell ref="D278:L278"/>
    <mergeCell ref="M278:O278"/>
    <mergeCell ref="D279:L279"/>
    <mergeCell ref="M279:O279"/>
    <mergeCell ref="D282:L282"/>
    <mergeCell ref="D308:L308"/>
    <mergeCell ref="M308:O308"/>
    <mergeCell ref="M282:O282"/>
    <mergeCell ref="D286:L286"/>
    <mergeCell ref="M286:O286"/>
    <mergeCell ref="D287:L287"/>
    <mergeCell ref="M287:O287"/>
    <mergeCell ref="D288:L288"/>
    <mergeCell ref="M288:O288"/>
    <mergeCell ref="D277:L277"/>
    <mergeCell ref="M277:O277"/>
    <mergeCell ref="D324:L324"/>
    <mergeCell ref="M324:O324"/>
    <mergeCell ref="D313:L313"/>
    <mergeCell ref="M313:O313"/>
    <mergeCell ref="D314:L314"/>
    <mergeCell ref="M314:O314"/>
    <mergeCell ref="D315:L315"/>
    <mergeCell ref="M315:O315"/>
    <mergeCell ref="D316:L316"/>
    <mergeCell ref="M316:O316"/>
    <mergeCell ref="D317:L317"/>
    <mergeCell ref="M317:O317"/>
    <mergeCell ref="D318:L318"/>
    <mergeCell ref="M318:O318"/>
    <mergeCell ref="D319:L319"/>
    <mergeCell ref="M319:O319"/>
    <mergeCell ref="D320:L320"/>
    <mergeCell ref="M320:O320"/>
    <mergeCell ref="D321:L321"/>
    <mergeCell ref="M321:O321"/>
    <mergeCell ref="D322:L322"/>
    <mergeCell ref="M322:O322"/>
    <mergeCell ref="D323:L323"/>
    <mergeCell ref="M323:O323"/>
    <mergeCell ref="D331:L331"/>
    <mergeCell ref="M331:O331"/>
    <mergeCell ref="D332:L332"/>
    <mergeCell ref="M332:O332"/>
    <mergeCell ref="D336:L336"/>
    <mergeCell ref="M336:O336"/>
    <mergeCell ref="D325:L325"/>
    <mergeCell ref="M325:O325"/>
    <mergeCell ref="D326:L326"/>
    <mergeCell ref="M326:O326"/>
    <mergeCell ref="D327:L327"/>
    <mergeCell ref="M327:O327"/>
    <mergeCell ref="D328:L328"/>
    <mergeCell ref="M328:O328"/>
    <mergeCell ref="D329:L329"/>
    <mergeCell ref="M329:O329"/>
    <mergeCell ref="D330:L330"/>
    <mergeCell ref="M330:O330"/>
    <mergeCell ref="C512:P513"/>
    <mergeCell ref="E524:H524"/>
    <mergeCell ref="I524:K524"/>
    <mergeCell ref="L524:N524"/>
    <mergeCell ref="E525:H525"/>
    <mergeCell ref="I525:K525"/>
    <mergeCell ref="L525:N525"/>
    <mergeCell ref="D379:K379"/>
    <mergeCell ref="L379:M379"/>
    <mergeCell ref="D381:K381"/>
    <mergeCell ref="L381:M381"/>
    <mergeCell ref="D382:K382"/>
    <mergeCell ref="L382:M382"/>
    <mergeCell ref="D383:K383"/>
    <mergeCell ref="L383:M383"/>
    <mergeCell ref="D384:K384"/>
    <mergeCell ref="L384:M384"/>
    <mergeCell ref="D385:K385"/>
    <mergeCell ref="L385:M385"/>
    <mergeCell ref="D386:K386"/>
    <mergeCell ref="L386:M386"/>
    <mergeCell ref="D387:K387"/>
    <mergeCell ref="L387:M387"/>
    <mergeCell ref="D388:K388"/>
    <mergeCell ref="E528:H528"/>
    <mergeCell ref="I528:K528"/>
    <mergeCell ref="L528:N528"/>
    <mergeCell ref="E529:H529"/>
    <mergeCell ref="I529:K529"/>
    <mergeCell ref="L529:N529"/>
    <mergeCell ref="E526:H526"/>
    <mergeCell ref="I526:K526"/>
    <mergeCell ref="L526:N526"/>
    <mergeCell ref="E527:H527"/>
    <mergeCell ref="I527:K527"/>
    <mergeCell ref="L527:N527"/>
    <mergeCell ref="E536:L536"/>
    <mergeCell ref="M536:N536"/>
    <mergeCell ref="E537:L537"/>
    <mergeCell ref="M537:N537"/>
    <mergeCell ref="E538:L538"/>
    <mergeCell ref="M538:N538"/>
    <mergeCell ref="E530:H530"/>
    <mergeCell ref="I530:K530"/>
    <mergeCell ref="L530:N530"/>
    <mergeCell ref="E534:L534"/>
    <mergeCell ref="M534:N534"/>
    <mergeCell ref="E535:L535"/>
    <mergeCell ref="M535:N535"/>
    <mergeCell ref="E542:L542"/>
    <mergeCell ref="M542:N542"/>
    <mergeCell ref="E543:L543"/>
    <mergeCell ref="M543:N543"/>
    <mergeCell ref="E544:L544"/>
    <mergeCell ref="M544:N544"/>
    <mergeCell ref="E539:L539"/>
    <mergeCell ref="M539:N539"/>
    <mergeCell ref="E540:L540"/>
    <mergeCell ref="M540:N540"/>
    <mergeCell ref="E541:L541"/>
    <mergeCell ref="M541:N541"/>
    <mergeCell ref="E548:L548"/>
    <mergeCell ref="M548:N548"/>
    <mergeCell ref="E549:L549"/>
    <mergeCell ref="M549:N549"/>
    <mergeCell ref="E550:L550"/>
    <mergeCell ref="M550:N550"/>
    <mergeCell ref="E545:L545"/>
    <mergeCell ref="M545:N545"/>
    <mergeCell ref="E546:L546"/>
    <mergeCell ref="M546:N546"/>
    <mergeCell ref="E547:L547"/>
    <mergeCell ref="M547:N547"/>
    <mergeCell ref="E554:L554"/>
    <mergeCell ref="M554:N554"/>
    <mergeCell ref="E555:L555"/>
    <mergeCell ref="M555:N555"/>
    <mergeCell ref="E556:L556"/>
    <mergeCell ref="M556:N556"/>
    <mergeCell ref="E551:L551"/>
    <mergeCell ref="M551:N551"/>
    <mergeCell ref="E552:L552"/>
    <mergeCell ref="M552:N552"/>
    <mergeCell ref="E553:L553"/>
    <mergeCell ref="M553:N553"/>
    <mergeCell ref="E563:H563"/>
    <mergeCell ref="I563:K563"/>
    <mergeCell ref="L563:N563"/>
    <mergeCell ref="E564:H564"/>
    <mergeCell ref="I564:K564"/>
    <mergeCell ref="L564:N564"/>
    <mergeCell ref="E557:L557"/>
    <mergeCell ref="M557:N557"/>
    <mergeCell ref="E561:H561"/>
    <mergeCell ref="I561:K561"/>
    <mergeCell ref="L561:N561"/>
    <mergeCell ref="E562:H562"/>
    <mergeCell ref="I562:K562"/>
    <mergeCell ref="L562:N562"/>
    <mergeCell ref="E568:H569"/>
    <mergeCell ref="I568:K569"/>
    <mergeCell ref="L568:N569"/>
    <mergeCell ref="E570:H570"/>
    <mergeCell ref="I570:K570"/>
    <mergeCell ref="L570:N570"/>
    <mergeCell ref="E565:H565"/>
    <mergeCell ref="I565:K565"/>
    <mergeCell ref="L565:N565"/>
    <mergeCell ref="E566:H567"/>
    <mergeCell ref="I566:K567"/>
    <mergeCell ref="L566:N567"/>
    <mergeCell ref="L586:M586"/>
    <mergeCell ref="E580:I580"/>
    <mergeCell ref="J580:K580"/>
    <mergeCell ref="E581:I581"/>
    <mergeCell ref="J581:K581"/>
    <mergeCell ref="E582:I582"/>
    <mergeCell ref="J582:K582"/>
    <mergeCell ref="E571:H571"/>
    <mergeCell ref="I571:K571"/>
    <mergeCell ref="L571:N571"/>
    <mergeCell ref="C573:P573"/>
    <mergeCell ref="L577:M577"/>
    <mergeCell ref="J579:K579"/>
    <mergeCell ref="L579:M579"/>
    <mergeCell ref="E583:I583"/>
    <mergeCell ref="J583:K583"/>
    <mergeCell ref="E584:I584"/>
    <mergeCell ref="J584:K584"/>
    <mergeCell ref="J586:K586"/>
    <mergeCell ref="L620:M620"/>
    <mergeCell ref="B623:L623"/>
    <mergeCell ref="E614:I614"/>
    <mergeCell ref="J614:K614"/>
    <mergeCell ref="E615:I615"/>
    <mergeCell ref="J615:K615"/>
    <mergeCell ref="E616:I616"/>
    <mergeCell ref="J616:K616"/>
    <mergeCell ref="J611:K611"/>
    <mergeCell ref="L611:M611"/>
    <mergeCell ref="E612:I612"/>
    <mergeCell ref="J612:K612"/>
    <mergeCell ref="E613:I613"/>
    <mergeCell ref="J613:K613"/>
    <mergeCell ref="E617:I617"/>
    <mergeCell ref="J617:K617"/>
    <mergeCell ref="E618:I618"/>
    <mergeCell ref="J618:K618"/>
    <mergeCell ref="J607:K607"/>
    <mergeCell ref="J608:K608"/>
    <mergeCell ref="E609:I609"/>
    <mergeCell ref="J609:K609"/>
    <mergeCell ref="E599:I599"/>
    <mergeCell ref="J599:K599"/>
    <mergeCell ref="J600:K600"/>
    <mergeCell ref="J601:K601"/>
    <mergeCell ref="J602:K602"/>
    <mergeCell ref="J603:K603"/>
    <mergeCell ref="J604:K604"/>
    <mergeCell ref="J605:K605"/>
    <mergeCell ref="J606:K606"/>
    <mergeCell ref="J590:K590"/>
    <mergeCell ref="L592:M592"/>
    <mergeCell ref="L596:M596"/>
    <mergeCell ref="J598:K598"/>
    <mergeCell ref="L598:M598"/>
    <mergeCell ref="E587:I587"/>
    <mergeCell ref="J587:K587"/>
    <mergeCell ref="E588:I588"/>
    <mergeCell ref="J588:K588"/>
    <mergeCell ref="E589:I589"/>
    <mergeCell ref="J589:K589"/>
    <mergeCell ref="E590:I590"/>
    <mergeCell ref="M81:O81"/>
    <mergeCell ref="C82:I82"/>
    <mergeCell ref="J82:L82"/>
    <mergeCell ref="M82:O82"/>
    <mergeCell ref="D90:I90"/>
    <mergeCell ref="J90:L90"/>
    <mergeCell ref="D91:I91"/>
    <mergeCell ref="J91:L91"/>
    <mergeCell ref="D92:I92"/>
    <mergeCell ref="J92:L92"/>
    <mergeCell ref="J81:L81"/>
    <mergeCell ref="D86:I86"/>
    <mergeCell ref="J86:L86"/>
    <mergeCell ref="D87:I87"/>
    <mergeCell ref="J87:L87"/>
    <mergeCell ref="C81:I81"/>
    <mergeCell ref="D129:I129"/>
    <mergeCell ref="J129:L129"/>
    <mergeCell ref="D130:I130"/>
    <mergeCell ref="J130:L130"/>
    <mergeCell ref="D131:I131"/>
    <mergeCell ref="J131:L131"/>
    <mergeCell ref="D132:I132"/>
    <mergeCell ref="J132:L132"/>
    <mergeCell ref="D133:I133"/>
    <mergeCell ref="J133:L133"/>
    <mergeCell ref="D137:I137"/>
    <mergeCell ref="J137:L137"/>
    <mergeCell ref="D138:I138"/>
    <mergeCell ref="J138:L138"/>
    <mergeCell ref="D139:I139"/>
    <mergeCell ref="J139:L139"/>
    <mergeCell ref="C161:J161"/>
    <mergeCell ref="K161:M161"/>
    <mergeCell ref="N161:P161"/>
    <mergeCell ref="D147:I147"/>
    <mergeCell ref="J147:L147"/>
    <mergeCell ref="D148:I148"/>
    <mergeCell ref="J148:L148"/>
    <mergeCell ref="D145:I145"/>
    <mergeCell ref="J145:L145"/>
    <mergeCell ref="D146:I146"/>
    <mergeCell ref="J146:L146"/>
    <mergeCell ref="D143:I143"/>
    <mergeCell ref="J143:L143"/>
    <mergeCell ref="D144:I144"/>
    <mergeCell ref="J144:L144"/>
    <mergeCell ref="C162:J162"/>
    <mergeCell ref="K162:M162"/>
    <mergeCell ref="N162:P162"/>
    <mergeCell ref="C163:J163"/>
    <mergeCell ref="K163:M163"/>
    <mergeCell ref="N163:P163"/>
    <mergeCell ref="C164:J164"/>
    <mergeCell ref="K164:M164"/>
    <mergeCell ref="N164:P164"/>
    <mergeCell ref="D173:I173"/>
    <mergeCell ref="J173:L173"/>
    <mergeCell ref="M173:O173"/>
    <mergeCell ref="D174:I174"/>
    <mergeCell ref="J174:L174"/>
    <mergeCell ref="M174:O174"/>
    <mergeCell ref="D175:I175"/>
    <mergeCell ref="J175:L175"/>
    <mergeCell ref="M175:O175"/>
    <mergeCell ref="L197:N197"/>
    <mergeCell ref="E198:H198"/>
    <mergeCell ref="I198:K198"/>
    <mergeCell ref="L198:N198"/>
    <mergeCell ref="D214:L214"/>
    <mergeCell ref="M214:O214"/>
    <mergeCell ref="D219:L219"/>
    <mergeCell ref="M219:O219"/>
    <mergeCell ref="D220:L220"/>
    <mergeCell ref="M220:O220"/>
    <mergeCell ref="D207:L207"/>
    <mergeCell ref="M207:O207"/>
    <mergeCell ref="D208:L208"/>
    <mergeCell ref="M208:O208"/>
    <mergeCell ref="D209:L209"/>
    <mergeCell ref="M209:O209"/>
    <mergeCell ref="D217:L217"/>
    <mergeCell ref="M217:O217"/>
    <mergeCell ref="D218:L218"/>
    <mergeCell ref="M218:O218"/>
    <mergeCell ref="D215:L215"/>
    <mergeCell ref="M215:O215"/>
    <mergeCell ref="D216:L216"/>
    <mergeCell ref="M216:O216"/>
    <mergeCell ref="D374:K374"/>
    <mergeCell ref="L374:M374"/>
    <mergeCell ref="D343:L343"/>
    <mergeCell ref="M343:O343"/>
    <mergeCell ref="D344:L344"/>
    <mergeCell ref="M344:O344"/>
    <mergeCell ref="D337:L337"/>
    <mergeCell ref="M337:O337"/>
    <mergeCell ref="D338:L338"/>
    <mergeCell ref="M338:O338"/>
    <mergeCell ref="D339:L339"/>
    <mergeCell ref="M339:O339"/>
    <mergeCell ref="D340:L340"/>
    <mergeCell ref="M340:O340"/>
    <mergeCell ref="D341:L341"/>
    <mergeCell ref="M341:O341"/>
    <mergeCell ref="D342:L342"/>
    <mergeCell ref="M342:O342"/>
    <mergeCell ref="D375:K375"/>
    <mergeCell ref="L375:M375"/>
    <mergeCell ref="D376:K376"/>
    <mergeCell ref="L376:M376"/>
    <mergeCell ref="D377:K377"/>
    <mergeCell ref="L377:M377"/>
    <mergeCell ref="D378:K378"/>
    <mergeCell ref="L378:M378"/>
    <mergeCell ref="D380:K380"/>
    <mergeCell ref="L380:M380"/>
    <mergeCell ref="L388:M388"/>
    <mergeCell ref="D389:K389"/>
    <mergeCell ref="L389:M389"/>
    <mergeCell ref="D390:K390"/>
    <mergeCell ref="L390:M390"/>
    <mergeCell ref="D391:K391"/>
    <mergeCell ref="L391:M391"/>
    <mergeCell ref="D392:K392"/>
    <mergeCell ref="L392:M392"/>
    <mergeCell ref="D393:K393"/>
    <mergeCell ref="L393:M393"/>
    <mergeCell ref="D394:K394"/>
    <mergeCell ref="L394:M394"/>
    <mergeCell ref="D395:K395"/>
    <mergeCell ref="L395:M395"/>
    <mergeCell ref="D396:K396"/>
    <mergeCell ref="L396:M396"/>
    <mergeCell ref="D397:K397"/>
    <mergeCell ref="L397:M397"/>
    <mergeCell ref="D398:K398"/>
    <mergeCell ref="L398:M398"/>
    <mergeCell ref="D399:K399"/>
    <mergeCell ref="L399:M399"/>
    <mergeCell ref="D400:K400"/>
    <mergeCell ref="L400:M400"/>
    <mergeCell ref="D401:K401"/>
    <mergeCell ref="L401:M401"/>
    <mergeCell ref="D402:K402"/>
    <mergeCell ref="L402:M402"/>
    <mergeCell ref="D403:K403"/>
    <mergeCell ref="L403:M403"/>
    <mergeCell ref="D404:K404"/>
    <mergeCell ref="L404:M404"/>
    <mergeCell ref="D405:K405"/>
    <mergeCell ref="L405:M405"/>
    <mergeCell ref="D406:K406"/>
    <mergeCell ref="L406:M406"/>
    <mergeCell ref="D407:K407"/>
    <mergeCell ref="L407:M407"/>
    <mergeCell ref="D408:K408"/>
    <mergeCell ref="L408:M408"/>
    <mergeCell ref="D409:K409"/>
    <mergeCell ref="L409:M409"/>
    <mergeCell ref="D410:K410"/>
    <mergeCell ref="L410:M410"/>
    <mergeCell ref="D411:K411"/>
    <mergeCell ref="L411:M411"/>
    <mergeCell ref="D412:K412"/>
    <mergeCell ref="L412:M412"/>
    <mergeCell ref="D413:K413"/>
    <mergeCell ref="L413:M413"/>
    <mergeCell ref="D414:K414"/>
    <mergeCell ref="L414:M414"/>
    <mergeCell ref="D415:K415"/>
    <mergeCell ref="L415:M415"/>
    <mergeCell ref="D416:K416"/>
    <mergeCell ref="L416:M416"/>
    <mergeCell ref="D417:K417"/>
    <mergeCell ref="L417:M417"/>
    <mergeCell ref="D418:K418"/>
    <mergeCell ref="L418:M418"/>
    <mergeCell ref="D419:K419"/>
    <mergeCell ref="L419:M419"/>
    <mergeCell ref="D420:K420"/>
    <mergeCell ref="L420:M420"/>
    <mergeCell ref="D421:K421"/>
    <mergeCell ref="L421:M421"/>
    <mergeCell ref="D422:K422"/>
    <mergeCell ref="L422:M422"/>
    <mergeCell ref="D423:K423"/>
    <mergeCell ref="L423:M423"/>
    <mergeCell ref="D424:K424"/>
    <mergeCell ref="L424:M424"/>
    <mergeCell ref="D425:K425"/>
    <mergeCell ref="L425:M425"/>
    <mergeCell ref="D426:K426"/>
    <mergeCell ref="L426:M426"/>
    <mergeCell ref="D427:K427"/>
    <mergeCell ref="L427:M427"/>
    <mergeCell ref="D428:K428"/>
    <mergeCell ref="L428:M428"/>
    <mergeCell ref="D429:K429"/>
    <mergeCell ref="L429:M429"/>
    <mergeCell ref="D430:K430"/>
    <mergeCell ref="L430:M430"/>
    <mergeCell ref="D431:K431"/>
    <mergeCell ref="L431:M431"/>
    <mergeCell ref="D432:K432"/>
    <mergeCell ref="L432:M432"/>
    <mergeCell ref="D433:K433"/>
    <mergeCell ref="L433:M433"/>
    <mergeCell ref="C434:K434"/>
    <mergeCell ref="L434:M434"/>
    <mergeCell ref="D447:L447"/>
    <mergeCell ref="M447:O447"/>
    <mergeCell ref="D448:L448"/>
    <mergeCell ref="M448:O448"/>
    <mergeCell ref="D449:L449"/>
    <mergeCell ref="M449:O449"/>
    <mergeCell ref="D450:L450"/>
    <mergeCell ref="M450:O450"/>
    <mergeCell ref="D451:L451"/>
    <mergeCell ref="M451:O451"/>
    <mergeCell ref="D452:L452"/>
    <mergeCell ref="M452:O452"/>
    <mergeCell ref="D453:L453"/>
    <mergeCell ref="M453:O453"/>
    <mergeCell ref="D454:L454"/>
    <mergeCell ref="M454:O454"/>
    <mergeCell ref="D455:L455"/>
    <mergeCell ref="M455:O455"/>
    <mergeCell ref="D456:L456"/>
    <mergeCell ref="M456:O456"/>
    <mergeCell ref="D457:L457"/>
    <mergeCell ref="M457:O457"/>
    <mergeCell ref="D458:L458"/>
    <mergeCell ref="M458:O458"/>
    <mergeCell ref="D459:L459"/>
    <mergeCell ref="M459:O459"/>
    <mergeCell ref="D474:L474"/>
    <mergeCell ref="M474:O474"/>
    <mergeCell ref="D478:L478"/>
    <mergeCell ref="M478:O478"/>
    <mergeCell ref="D479:L479"/>
    <mergeCell ref="M479:O479"/>
    <mergeCell ref="D480:L480"/>
    <mergeCell ref="M480:O480"/>
    <mergeCell ref="E484:K484"/>
    <mergeCell ref="L484:N484"/>
    <mergeCell ref="E485:K485"/>
    <mergeCell ref="L485:N485"/>
    <mergeCell ref="E486:K486"/>
    <mergeCell ref="L486:N486"/>
    <mergeCell ref="E497:K497"/>
    <mergeCell ref="L497:N497"/>
    <mergeCell ref="E498:K498"/>
    <mergeCell ref="L498:N498"/>
    <mergeCell ref="C502:J502"/>
    <mergeCell ref="K502:M502"/>
    <mergeCell ref="N502:P502"/>
    <mergeCell ref="E487:K487"/>
    <mergeCell ref="L487:N487"/>
    <mergeCell ref="E488:K488"/>
    <mergeCell ref="L488:N488"/>
    <mergeCell ref="E489:K489"/>
    <mergeCell ref="L489:N489"/>
    <mergeCell ref="E490:K490"/>
    <mergeCell ref="L490:N490"/>
    <mergeCell ref="E494:K494"/>
    <mergeCell ref="L494:N494"/>
    <mergeCell ref="C506:J506"/>
    <mergeCell ref="K506:M506"/>
    <mergeCell ref="N506:P506"/>
    <mergeCell ref="F38:J38"/>
    <mergeCell ref="K38:M38"/>
    <mergeCell ref="F39:J39"/>
    <mergeCell ref="K39:M39"/>
    <mergeCell ref="F40:J40"/>
    <mergeCell ref="K40:M40"/>
    <mergeCell ref="F41:J41"/>
    <mergeCell ref="K41:M41"/>
    <mergeCell ref="C503:J503"/>
    <mergeCell ref="K503:M503"/>
    <mergeCell ref="N503:P503"/>
    <mergeCell ref="C504:J504"/>
    <mergeCell ref="K504:M504"/>
    <mergeCell ref="N504:P504"/>
    <mergeCell ref="C505:J505"/>
    <mergeCell ref="K505:M505"/>
    <mergeCell ref="N505:P505"/>
    <mergeCell ref="E495:K495"/>
    <mergeCell ref="L495:N495"/>
    <mergeCell ref="E496:K496"/>
    <mergeCell ref="L496:N496"/>
  </mergeCells>
  <printOptions horizontalCentered="1"/>
  <pageMargins left="0.19685039370078741" right="0.19685039370078741" top="0.78740157480314965" bottom="0.59055118110236227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2019-11-08T14:44:01Z</cp:lastPrinted>
  <dcterms:created xsi:type="dcterms:W3CDTF">2018-05-24T19:43:03Z</dcterms:created>
  <dcterms:modified xsi:type="dcterms:W3CDTF">2019-11-08T14:59:07Z</dcterms:modified>
</cp:coreProperties>
</file>