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7455"/>
  </bookViews>
  <sheets>
    <sheet name="EAEPEOG_CAPAT_04_18" sheetId="1" r:id="rId1"/>
  </sheets>
  <definedNames>
    <definedName name="_xlnm.Print_Area" localSheetId="0">EAEPEOG_CAPAT_04_18!$A$1:$H$89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6" i="1" l="1"/>
  <c r="E76" i="1"/>
  <c r="D69" i="1"/>
  <c r="E69" i="1"/>
  <c r="F69" i="1"/>
  <c r="G69" i="1"/>
  <c r="H69" i="1"/>
  <c r="C69" i="1"/>
  <c r="H45" i="1"/>
  <c r="H46" i="1"/>
  <c r="H47" i="1"/>
  <c r="H48" i="1"/>
  <c r="H50" i="1"/>
  <c r="H51" i="1"/>
  <c r="H52" i="1"/>
  <c r="E45" i="1"/>
  <c r="E46" i="1"/>
  <c r="E47" i="1"/>
  <c r="E48" i="1"/>
  <c r="E49" i="1"/>
  <c r="H49" i="1" s="1"/>
  <c r="E50" i="1"/>
  <c r="E51" i="1"/>
  <c r="E52" i="1"/>
  <c r="E44" i="1"/>
  <c r="H44" i="1" s="1"/>
  <c r="D43" i="1"/>
  <c r="F43" i="1"/>
  <c r="G43" i="1"/>
  <c r="C43" i="1"/>
  <c r="H25" i="1"/>
  <c r="H29" i="1"/>
  <c r="E25" i="1"/>
  <c r="E26" i="1"/>
  <c r="H26" i="1" s="1"/>
  <c r="E27" i="1"/>
  <c r="H27" i="1" s="1"/>
  <c r="E28" i="1"/>
  <c r="H28" i="1" s="1"/>
  <c r="E29" i="1"/>
  <c r="E30" i="1"/>
  <c r="H30" i="1" s="1"/>
  <c r="E31" i="1"/>
  <c r="H31" i="1" s="1"/>
  <c r="E32" i="1"/>
  <c r="H32" i="1" s="1"/>
  <c r="E24" i="1"/>
  <c r="H24" i="1" s="1"/>
  <c r="D23" i="1"/>
  <c r="F23" i="1"/>
  <c r="G23" i="1"/>
  <c r="C23" i="1"/>
  <c r="H21" i="1"/>
  <c r="E15" i="1"/>
  <c r="H15" i="1" s="1"/>
  <c r="E16" i="1"/>
  <c r="H16" i="1" s="1"/>
  <c r="E17" i="1"/>
  <c r="H17" i="1" s="1"/>
  <c r="E18" i="1"/>
  <c r="H18" i="1" s="1"/>
  <c r="E19" i="1"/>
  <c r="H19" i="1" s="1"/>
  <c r="E20" i="1"/>
  <c r="H20" i="1" s="1"/>
  <c r="E21" i="1"/>
  <c r="E22" i="1"/>
  <c r="H22" i="1" s="1"/>
  <c r="E14" i="1"/>
  <c r="H14" i="1" s="1"/>
  <c r="D13" i="1"/>
  <c r="F13" i="1"/>
  <c r="G13" i="1"/>
  <c r="C13" i="1"/>
  <c r="C77" i="1" s="1"/>
  <c r="H8" i="1"/>
  <c r="H11" i="1"/>
  <c r="E7" i="1"/>
  <c r="H7" i="1" s="1"/>
  <c r="E8" i="1"/>
  <c r="E9" i="1"/>
  <c r="H9" i="1" s="1"/>
  <c r="E10" i="1"/>
  <c r="H10" i="1" s="1"/>
  <c r="E11" i="1"/>
  <c r="E12" i="1"/>
  <c r="H12" i="1" s="1"/>
  <c r="E6" i="1"/>
  <c r="H6" i="1" s="1"/>
  <c r="D5" i="1"/>
  <c r="F5" i="1"/>
  <c r="G5" i="1"/>
  <c r="C5" i="1"/>
  <c r="E43" i="1" l="1"/>
  <c r="G77" i="1"/>
  <c r="H43" i="1"/>
  <c r="D77" i="1"/>
  <c r="F77" i="1"/>
  <c r="H23" i="1"/>
  <c r="E23" i="1"/>
  <c r="H13" i="1"/>
  <c r="E13" i="1"/>
  <c r="H5" i="1"/>
  <c r="E5" i="1"/>
  <c r="E77" i="1" l="1"/>
  <c r="H77" i="1"/>
</calcChain>
</file>

<file path=xl/sharedStrings.xml><?xml version="1.0" encoding="utf-8"?>
<sst xmlns="http://schemas.openxmlformats.org/spreadsheetml/2006/main" count="85" uniqueCount="85">
  <si>
    <t>Concepto</t>
  </si>
  <si>
    <t>Egresos</t>
  </si>
  <si>
    <t>Subejercicio</t>
  </si>
  <si>
    <t>Aprobado</t>
  </si>
  <si>
    <t>Ampliaciones/
(Reducciones)</t>
  </si>
  <si>
    <t>Modificado</t>
  </si>
  <si>
    <t>Devengado</t>
  </si>
  <si>
    <t>Pagado</t>
  </si>
  <si>
    <t>3 = (1 + 2 )</t>
  </si>
  <si>
    <t>6 = ( 3 - 4 )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</si>
  <si>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</si>
  <si>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</si>
  <si>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</si>
  <si>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</si>
  <si>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</si>
  <si>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</si>
  <si>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</si>
  <si>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</si>
  <si>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</si>
  <si>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</si>
  <si>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</si>
  <si>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</si>
  <si>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</si>
  <si>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</si>
  <si>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</si>
  <si>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</si>
  <si>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</si>
  <si>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</si>
  <si>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</si>
  <si>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</si>
  <si>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</si>
  <si>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</si>
  <si>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</si>
  <si>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</si>
  <si>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</si>
  <si>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</si>
  <si>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</si>
  <si>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</si>
  <si>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</si>
  <si>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</si>
  <si>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</si>
  <si>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</si>
  <si>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</si>
  <si>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</si>
  <si>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</si>
  <si>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</si>
  <si>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</si>
  <si>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</si>
  <si>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</si>
  <si>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</si>
  <si>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</si>
  <si>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</si>
  <si>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</si>
  <si>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</si>
  <si>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</si>
  <si>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</si>
  <si>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</si>
  <si>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</si>
  <si>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</si>
  <si>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</si>
  <si>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</si>
  <si>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</si>
  <si>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</si>
  <si>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</si>
  <si>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</si>
  <si>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</si>
  <si>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</si>
  <si>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</si>
  <si>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</si>
  <si>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</si>
  <si>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</si>
  <si>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</si>
  <si>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</si>
  <si>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</si>
  <si>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</si>
  <si>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</si>
  <si>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</si>
  <si>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</si>
  <si>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</si>
  <si>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</si>
  <si>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</si>
  <si>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</si>
  <si>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Gasto</t>
  </si>
  <si>
    <t>Bajo protesta de decir verdad declaramos que los Estados Financieros y sus notas, son razonablemente correctos y son responsabilidad del emisor.</t>
  </si>
  <si>
    <t>COMISION DE AGUA POTABLE Y ALCANTARILLADO DE TAXCO
Estado Analítico del Ejercicio del Presupuesto de Egresos
Clasificación por Objeto del Gasto (Capítulo y Concepto)
Del 01 de Enero al 31 de Diciembre de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</si>
</sst>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1" fillId="0" borderId="8" xfId="0" applyFont="1" applyBorder="1"/>
    <xf numFmtId="0" fontId="1" fillId="0" borderId="6" xfId="0" applyFont="1" applyBorder="1"/>
    <xf numFmtId="0" fontId="2" fillId="0" borderId="8" xfId="0" applyFont="1" applyBorder="1"/>
    <xf numFmtId="0" fontId="2" fillId="0" borderId="6" xfId="0" applyFont="1" applyBorder="1"/>
    <xf numFmtId="0" fontId="1" fillId="0" borderId="6" xfId="0" applyFont="1" applyBorder="1" applyAlignment="1">
      <alignment wrapText="1"/>
    </xf>
    <xf numFmtId="4" fontId="2" fillId="0" borderId="4" xfId="0" applyNumberFormat="1" applyFont="1" applyBorder="1"/>
    <xf numFmtId="4" fontId="1" fillId="0" borderId="4" xfId="0" applyNumberFormat="1" applyFont="1" applyBorder="1"/>
    <xf numFmtId="0" fontId="2" fillId="0" borderId="9" xfId="0" applyFont="1" applyBorder="1"/>
    <xf numFmtId="0" fontId="2" fillId="0" borderId="10" xfId="0" applyFont="1" applyBorder="1"/>
    <xf numFmtId="4" fontId="2" fillId="0" borderId="1" xfId="0" applyNumberFormat="1" applyFont="1" applyBorder="1"/>
    <xf numFmtId="0" fontId="2" fillId="2" borderId="5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/>
    </xf>
    <xf numFmtId="0" fontId="2" fillId="2" borderId="21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 wrapText="1"/>
    </xf>
    <xf numFmtId="0" fontId="2" fillId="2" borderId="12" xfId="0" applyFont="1" applyFill="1" applyBorder="1" applyAlignment="1">
      <alignment horizontal="center" wrapText="1"/>
    </xf>
    <xf numFmtId="0" fontId="2" fillId="2" borderId="13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9"/>
  <sheetViews>
    <sheetView tabSelected="1" workbookViewId="0">
      <selection activeCell="M1" sqref="M1"/>
    </sheetView>
  </sheetViews>
  <sheetFormatPr baseColWidth="10" defaultRowHeight="15" x14ac:dyDescent="0.25"/>
  <cols>
    <col min="1" max="1" width="4.28515625" customWidth="1"/>
    <col min="2" max="2" width="64.42578125" customWidth="1"/>
    <col min="3" max="3" width="13.7109375" bestFit="1" customWidth="1"/>
    <col min="4" max="4" width="14.85546875" customWidth="1"/>
    <col min="5" max="5" width="13.7109375" bestFit="1" customWidth="1"/>
    <col min="6" max="8" width="12.7109375" bestFit="1" customWidth="1"/>
  </cols>
  <sheetData>
    <row r="1" spans="1:8" ht="54" customHeight="1" x14ac:dyDescent="0.25">
      <c r="A1" s="18" t="s">
        <v>84</v>
      </c>
      <c r="B1" s="19"/>
      <c r="C1" s="19"/>
      <c r="D1" s="19"/>
      <c r="E1" s="19"/>
      <c r="F1" s="19"/>
      <c r="G1" s="19"/>
      <c r="H1" s="20"/>
    </row>
    <row r="2" spans="1:8" x14ac:dyDescent="0.25">
      <c r="A2" s="22" t="s">
        <v>0</v>
      </c>
      <c r="B2" s="23"/>
      <c r="C2" s="21" t="s">
        <v>1</v>
      </c>
      <c r="D2" s="21"/>
      <c r="E2" s="21"/>
      <c r="F2" s="21"/>
      <c r="G2" s="21"/>
      <c r="H2" s="28" t="s">
        <v>2</v>
      </c>
    </row>
    <row r="3" spans="1:8" ht="25.5" x14ac:dyDescent="0.25">
      <c r="A3" s="24"/>
      <c r="B3" s="25"/>
      <c r="C3" s="12" t="s">
        <v>3</v>
      </c>
      <c r="D3" s="13" t="s">
        <v>4</v>
      </c>
      <c r="E3" s="14" t="s">
        <v>5</v>
      </c>
      <c r="F3" s="14" t="s">
        <v>6</v>
      </c>
      <c r="G3" s="15" t="s">
        <v>7</v>
      </c>
      <c r="H3" s="29"/>
    </row>
    <row r="4" spans="1:8" ht="15.75" thickBot="1" x14ac:dyDescent="0.3">
      <c r="A4" s="26"/>
      <c r="B4" s="27"/>
      <c r="C4" s="16">
        <v>1</v>
      </c>
      <c r="D4" s="16">
        <v>2</v>
      </c>
      <c r="E4" s="16" t="s">
        <v>8</v>
      </c>
      <c r="F4" s="16">
        <v>4</v>
      </c>
      <c r="G4" s="16">
        <v>5</v>
      </c>
      <c r="H4" s="17" t="s">
        <v>9</v>
      </c>
    </row>
    <row r="5" spans="1:8" ht="12.95" customHeight="1" x14ac:dyDescent="0.25">
      <c r="A5" s="4" t="s">
        <v>10</v>
      </c>
      <c r="B5" s="5"/>
      <c r="C5" s="7">
        <f>SUM(C6:C12)</f>
        <v>19855607</v>
      </c>
      <c r="D5" s="7">
        <f t="shared" ref="D5:H5" si="0">SUM(D6:D12)</f>
        <v>0</v>
      </c>
      <c r="E5" s="7">
        <f t="shared" si="0"/>
        <v>19855607</v>
      </c>
      <c r="F5" s="7">
        <f t="shared" si="0"/>
        <v>18221454.629999999</v>
      </c>
      <c r="G5" s="7">
        <f t="shared" si="0"/>
        <v>18221454.629999999</v>
      </c>
      <c r="H5" s="7">
        <f t="shared" si="0"/>
        <v>1634152.3700000003</v>
      </c>
    </row>
    <row r="6" spans="1:8" ht="12.95" customHeight="1" x14ac:dyDescent="0.25">
      <c r="A6" s="2"/>
      <c r="B6" s="3" t="s">
        <v>11</v>
      </c>
      <c r="C6" s="8">
        <v>10241652</v>
      </c>
      <c r="D6" s="8">
        <v>62648</v>
      </c>
      <c r="E6" s="8">
        <f>C6+D6</f>
        <v>10304300</v>
      </c>
      <c r="F6" s="8">
        <v>9714865.1699999999</v>
      </c>
      <c r="G6" s="8">
        <v>9714865.1699999999</v>
      </c>
      <c r="H6" s="8">
        <f>E6-F6</f>
        <v>589434.83000000007</v>
      </c>
    </row>
    <row r="7" spans="1:8" ht="12.95" customHeight="1" x14ac:dyDescent="0.25">
      <c r="A7" s="2"/>
      <c r="B7" s="3" t="s">
        <v>12</v>
      </c>
      <c r="C7" s="8">
        <v>890372</v>
      </c>
      <c r="D7" s="8">
        <v>302521</v>
      </c>
      <c r="E7" s="8">
        <f t="shared" ref="E7:E12" si="1">C7+D7</f>
        <v>1192893</v>
      </c>
      <c r="F7" s="8">
        <v>1182892.6599999999</v>
      </c>
      <c r="G7" s="8">
        <v>1182892.6599999999</v>
      </c>
      <c r="H7" s="8">
        <f t="shared" ref="H7:H12" si="2">E7-F7</f>
        <v>10000.340000000084</v>
      </c>
    </row>
    <row r="8" spans="1:8" ht="12.95" customHeight="1" x14ac:dyDescent="0.25">
      <c r="A8" s="2"/>
      <c r="B8" s="3" t="s">
        <v>13</v>
      </c>
      <c r="C8" s="8">
        <v>2604120</v>
      </c>
      <c r="D8" s="8">
        <v>-262483</v>
      </c>
      <c r="E8" s="8">
        <f t="shared" si="1"/>
        <v>2341637</v>
      </c>
      <c r="F8" s="8">
        <v>1306921.02</v>
      </c>
      <c r="G8" s="8">
        <v>1306921.02</v>
      </c>
      <c r="H8" s="8">
        <f t="shared" si="2"/>
        <v>1034715.98</v>
      </c>
    </row>
    <row r="9" spans="1:8" ht="12.95" customHeight="1" x14ac:dyDescent="0.25">
      <c r="A9" s="2"/>
      <c r="B9" s="3" t="s">
        <v>14</v>
      </c>
      <c r="C9" s="8">
        <v>1825433</v>
      </c>
      <c r="D9" s="8">
        <v>-137278</v>
      </c>
      <c r="E9" s="8">
        <f t="shared" si="1"/>
        <v>1688155</v>
      </c>
      <c r="F9" s="8">
        <v>1688154.19</v>
      </c>
      <c r="G9" s="8">
        <v>1688154.19</v>
      </c>
      <c r="H9" s="8">
        <f t="shared" si="2"/>
        <v>0.81000000005587935</v>
      </c>
    </row>
    <row r="10" spans="1:8" ht="12.95" customHeight="1" x14ac:dyDescent="0.25">
      <c r="A10" s="2"/>
      <c r="B10" s="3" t="s">
        <v>15</v>
      </c>
      <c r="C10" s="8">
        <v>4138291</v>
      </c>
      <c r="D10" s="8">
        <v>-54309</v>
      </c>
      <c r="E10" s="8">
        <f t="shared" si="1"/>
        <v>4083982</v>
      </c>
      <c r="F10" s="8">
        <v>4083981.59</v>
      </c>
      <c r="G10" s="8">
        <v>4083981.59</v>
      </c>
      <c r="H10" s="8">
        <f t="shared" si="2"/>
        <v>0.41000000014901161</v>
      </c>
    </row>
    <row r="11" spans="1:8" ht="12.95" customHeight="1" x14ac:dyDescent="0.25">
      <c r="A11" s="2"/>
      <c r="B11" s="3" t="s">
        <v>16</v>
      </c>
      <c r="C11" s="8">
        <v>0</v>
      </c>
      <c r="D11" s="8">
        <v>0</v>
      </c>
      <c r="E11" s="8">
        <f t="shared" si="1"/>
        <v>0</v>
      </c>
      <c r="F11" s="8">
        <v>0</v>
      </c>
      <c r="G11" s="8">
        <v>0</v>
      </c>
      <c r="H11" s="8">
        <f t="shared" si="2"/>
        <v>0</v>
      </c>
    </row>
    <row r="12" spans="1:8" ht="12.95" customHeight="1" x14ac:dyDescent="0.25">
      <c r="A12" s="2"/>
      <c r="B12" s="3" t="s">
        <v>17</v>
      </c>
      <c r="C12" s="8">
        <v>155739</v>
      </c>
      <c r="D12" s="8">
        <v>88901</v>
      </c>
      <c r="E12" s="8">
        <f t="shared" si="1"/>
        <v>244640</v>
      </c>
      <c r="F12" s="8">
        <v>244640</v>
      </c>
      <c r="G12" s="8">
        <v>244640</v>
      </c>
      <c r="H12" s="8">
        <f t="shared" si="2"/>
        <v>0</v>
      </c>
    </row>
    <row r="13" spans="1:8" ht="12.95" customHeight="1" x14ac:dyDescent="0.25">
      <c r="A13" s="4" t="s">
        <v>18</v>
      </c>
      <c r="B13" s="5"/>
      <c r="C13" s="7">
        <f>SUM(C14:C22)</f>
        <v>1316305</v>
      </c>
      <c r="D13" s="7">
        <f t="shared" ref="D13:H13" si="3">SUM(D14:D22)</f>
        <v>235116</v>
      </c>
      <c r="E13" s="7">
        <f t="shared" si="3"/>
        <v>1551421</v>
      </c>
      <c r="F13" s="7">
        <f t="shared" si="3"/>
        <v>1551415.63</v>
      </c>
      <c r="G13" s="7">
        <f t="shared" si="3"/>
        <v>1490048.63</v>
      </c>
      <c r="H13" s="7">
        <f t="shared" si="3"/>
        <v>5.3699999999794272</v>
      </c>
    </row>
    <row r="14" spans="1:8" ht="12.95" customHeight="1" x14ac:dyDescent="0.25">
      <c r="A14" s="2"/>
      <c r="B14" s="6" t="s">
        <v>19</v>
      </c>
      <c r="C14" s="8">
        <v>188747</v>
      </c>
      <c r="D14" s="8">
        <v>20786</v>
      </c>
      <c r="E14" s="8">
        <f>C14+D14</f>
        <v>209533</v>
      </c>
      <c r="F14" s="8">
        <v>209530.61</v>
      </c>
      <c r="G14" s="8">
        <v>209530.61</v>
      </c>
      <c r="H14" s="8">
        <f>E14-F14</f>
        <v>2.3900000000139698</v>
      </c>
    </row>
    <row r="15" spans="1:8" ht="12.95" customHeight="1" x14ac:dyDescent="0.25">
      <c r="A15" s="2"/>
      <c r="B15" s="3" t="s">
        <v>20</v>
      </c>
      <c r="C15" s="8">
        <v>382</v>
      </c>
      <c r="D15" s="8">
        <v>370</v>
      </c>
      <c r="E15" s="8">
        <f t="shared" ref="E15:E22" si="4">C15+D15</f>
        <v>752</v>
      </c>
      <c r="F15" s="8">
        <v>751.44</v>
      </c>
      <c r="G15" s="8">
        <v>751.44</v>
      </c>
      <c r="H15" s="8">
        <f t="shared" ref="H15:H22" si="5">E15-F15</f>
        <v>0.55999999999994543</v>
      </c>
    </row>
    <row r="16" spans="1:8" ht="12.95" customHeight="1" x14ac:dyDescent="0.25">
      <c r="A16" s="2"/>
      <c r="B16" s="6" t="s">
        <v>21</v>
      </c>
      <c r="C16" s="8">
        <v>38024</v>
      </c>
      <c r="D16" s="8">
        <v>66446</v>
      </c>
      <c r="E16" s="8">
        <f t="shared" si="4"/>
        <v>104470</v>
      </c>
      <c r="F16" s="8">
        <v>104470</v>
      </c>
      <c r="G16" s="8">
        <v>43103</v>
      </c>
      <c r="H16" s="8">
        <f t="shared" si="5"/>
        <v>0</v>
      </c>
    </row>
    <row r="17" spans="1:8" ht="12.95" customHeight="1" x14ac:dyDescent="0.25">
      <c r="A17" s="2"/>
      <c r="B17" s="3" t="s">
        <v>22</v>
      </c>
      <c r="C17" s="8">
        <v>163354</v>
      </c>
      <c r="D17" s="8">
        <v>-139029</v>
      </c>
      <c r="E17" s="8">
        <f t="shared" si="4"/>
        <v>24325</v>
      </c>
      <c r="F17" s="8">
        <v>24324.76</v>
      </c>
      <c r="G17" s="8">
        <v>24324.76</v>
      </c>
      <c r="H17" s="8">
        <f t="shared" si="5"/>
        <v>0.24000000000160071</v>
      </c>
    </row>
    <row r="18" spans="1:8" ht="12.95" customHeight="1" x14ac:dyDescent="0.25">
      <c r="A18" s="2"/>
      <c r="B18" s="3" t="s">
        <v>23</v>
      </c>
      <c r="C18" s="8">
        <v>386774</v>
      </c>
      <c r="D18" s="8">
        <v>214278</v>
      </c>
      <c r="E18" s="8">
        <f t="shared" si="4"/>
        <v>601052</v>
      </c>
      <c r="F18" s="8">
        <v>601051.18000000005</v>
      </c>
      <c r="G18" s="8">
        <v>601051.18000000005</v>
      </c>
      <c r="H18" s="8">
        <f t="shared" si="5"/>
        <v>0.81999999994877726</v>
      </c>
    </row>
    <row r="19" spans="1:8" ht="12.95" customHeight="1" x14ac:dyDescent="0.25">
      <c r="A19" s="2"/>
      <c r="B19" s="3" t="s">
        <v>24</v>
      </c>
      <c r="C19" s="8">
        <v>326328</v>
      </c>
      <c r="D19" s="8">
        <v>66372</v>
      </c>
      <c r="E19" s="8">
        <f t="shared" si="4"/>
        <v>392700</v>
      </c>
      <c r="F19" s="8">
        <v>392699.23</v>
      </c>
      <c r="G19" s="8">
        <v>392699.23</v>
      </c>
      <c r="H19" s="8">
        <f t="shared" si="5"/>
        <v>0.77000000001862645</v>
      </c>
    </row>
    <row r="20" spans="1:8" ht="12.95" customHeight="1" x14ac:dyDescent="0.25">
      <c r="A20" s="2"/>
      <c r="B20" s="6" t="s">
        <v>25</v>
      </c>
      <c r="C20" s="8">
        <v>106784</v>
      </c>
      <c r="D20" s="8">
        <v>4729</v>
      </c>
      <c r="E20" s="8">
        <f t="shared" si="4"/>
        <v>111513</v>
      </c>
      <c r="F20" s="8">
        <v>111512.99</v>
      </c>
      <c r="G20" s="8">
        <v>111512.99</v>
      </c>
      <c r="H20" s="8">
        <f t="shared" si="5"/>
        <v>9.9999999947613105E-3</v>
      </c>
    </row>
    <row r="21" spans="1:8" ht="12.95" customHeight="1" x14ac:dyDescent="0.25">
      <c r="A21" s="2"/>
      <c r="B21" s="3" t="s">
        <v>26</v>
      </c>
      <c r="C21" s="8">
        <v>0</v>
      </c>
      <c r="D21" s="8">
        <v>0</v>
      </c>
      <c r="E21" s="8">
        <f t="shared" si="4"/>
        <v>0</v>
      </c>
      <c r="F21" s="8">
        <v>0</v>
      </c>
      <c r="G21" s="8">
        <v>0</v>
      </c>
      <c r="H21" s="8">
        <f t="shared" si="5"/>
        <v>0</v>
      </c>
    </row>
    <row r="22" spans="1:8" ht="12.95" customHeight="1" x14ac:dyDescent="0.25">
      <c r="A22" s="2"/>
      <c r="B22" s="3" t="s">
        <v>27</v>
      </c>
      <c r="C22" s="8">
        <v>105912</v>
      </c>
      <c r="D22" s="8">
        <v>1164</v>
      </c>
      <c r="E22" s="8">
        <f t="shared" si="4"/>
        <v>107076</v>
      </c>
      <c r="F22" s="8">
        <v>107075.42</v>
      </c>
      <c r="G22" s="8">
        <v>107075.42</v>
      </c>
      <c r="H22" s="8">
        <f t="shared" si="5"/>
        <v>0.58000000000174623</v>
      </c>
    </row>
    <row r="23" spans="1:8" ht="12.95" customHeight="1" x14ac:dyDescent="0.25">
      <c r="A23" s="4" t="s">
        <v>28</v>
      </c>
      <c r="B23" s="5"/>
      <c r="C23" s="7">
        <f>SUM(C24:C32)</f>
        <v>11664880</v>
      </c>
      <c r="D23" s="7">
        <f t="shared" ref="D23:H23" si="6">SUM(D24:D32)</f>
        <v>-262140</v>
      </c>
      <c r="E23" s="7">
        <f t="shared" si="6"/>
        <v>11402740</v>
      </c>
      <c r="F23" s="7">
        <f t="shared" si="6"/>
        <v>11398418.82</v>
      </c>
      <c r="G23" s="7">
        <f t="shared" si="6"/>
        <v>11058534.550000001</v>
      </c>
      <c r="H23" s="7">
        <f t="shared" si="6"/>
        <v>4321.1799999997602</v>
      </c>
    </row>
    <row r="24" spans="1:8" ht="12.95" customHeight="1" x14ac:dyDescent="0.25">
      <c r="A24" s="2"/>
      <c r="B24" s="3" t="s">
        <v>29</v>
      </c>
      <c r="C24" s="8">
        <v>7349149</v>
      </c>
      <c r="D24" s="8">
        <v>822212</v>
      </c>
      <c r="E24" s="8">
        <f>C24+D24</f>
        <v>8171361</v>
      </c>
      <c r="F24" s="8">
        <v>8170287.1100000003</v>
      </c>
      <c r="G24" s="8">
        <v>7883666.04</v>
      </c>
      <c r="H24" s="8">
        <f>E24-F24</f>
        <v>1073.8899999996647</v>
      </c>
    </row>
    <row r="25" spans="1:8" ht="12.95" customHeight="1" x14ac:dyDescent="0.25">
      <c r="A25" s="2"/>
      <c r="B25" s="3" t="s">
        <v>30</v>
      </c>
      <c r="C25" s="8">
        <v>179595</v>
      </c>
      <c r="D25" s="8">
        <v>164629</v>
      </c>
      <c r="E25" s="8">
        <f t="shared" ref="E25:E32" si="7">C25+D25</f>
        <v>344224</v>
      </c>
      <c r="F25" s="8">
        <v>344223.16</v>
      </c>
      <c r="G25" s="8">
        <v>290959.96000000002</v>
      </c>
      <c r="H25" s="8">
        <f t="shared" ref="H25:H32" si="8">E25-F25</f>
        <v>0.84000000002561137</v>
      </c>
    </row>
    <row r="26" spans="1:8" ht="12.95" customHeight="1" x14ac:dyDescent="0.25">
      <c r="A26" s="2"/>
      <c r="B26" s="6" t="s">
        <v>31</v>
      </c>
      <c r="C26" s="8">
        <v>9179</v>
      </c>
      <c r="D26" s="8">
        <v>36139</v>
      </c>
      <c r="E26" s="8">
        <f t="shared" si="7"/>
        <v>45318</v>
      </c>
      <c r="F26" s="8">
        <v>45317.24</v>
      </c>
      <c r="G26" s="8">
        <v>45317.24</v>
      </c>
      <c r="H26" s="8">
        <f t="shared" si="8"/>
        <v>0.76000000000203727</v>
      </c>
    </row>
    <row r="27" spans="1:8" ht="12.95" customHeight="1" x14ac:dyDescent="0.25">
      <c r="A27" s="2"/>
      <c r="B27" s="3" t="s">
        <v>32</v>
      </c>
      <c r="C27" s="8">
        <v>40717</v>
      </c>
      <c r="D27" s="8">
        <v>2070</v>
      </c>
      <c r="E27" s="8">
        <f t="shared" si="7"/>
        <v>42787</v>
      </c>
      <c r="F27" s="8">
        <v>42786.62</v>
      </c>
      <c r="G27" s="8">
        <v>42786.62</v>
      </c>
      <c r="H27" s="8">
        <f t="shared" si="8"/>
        <v>0.37999999999738066</v>
      </c>
    </row>
    <row r="28" spans="1:8" ht="12.95" customHeight="1" x14ac:dyDescent="0.25">
      <c r="A28" s="2"/>
      <c r="B28" s="6" t="s">
        <v>33</v>
      </c>
      <c r="C28" s="8">
        <v>1058953</v>
      </c>
      <c r="D28" s="8">
        <v>-141503</v>
      </c>
      <c r="E28" s="8">
        <f t="shared" si="7"/>
        <v>917450</v>
      </c>
      <c r="F28" s="8">
        <v>914206.33</v>
      </c>
      <c r="G28" s="8">
        <v>914206.33</v>
      </c>
      <c r="H28" s="8">
        <f t="shared" si="8"/>
        <v>3243.6700000000419</v>
      </c>
    </row>
    <row r="29" spans="1:8" ht="12.95" customHeight="1" x14ac:dyDescent="0.25">
      <c r="A29" s="2"/>
      <c r="B29" s="3" t="s">
        <v>34</v>
      </c>
      <c r="C29" s="8">
        <v>1320</v>
      </c>
      <c r="D29" s="8">
        <v>20390</v>
      </c>
      <c r="E29" s="8">
        <f t="shared" si="7"/>
        <v>21710</v>
      </c>
      <c r="F29" s="8">
        <v>21710</v>
      </c>
      <c r="G29" s="8">
        <v>21710</v>
      </c>
      <c r="H29" s="8">
        <f t="shared" si="8"/>
        <v>0</v>
      </c>
    </row>
    <row r="30" spans="1:8" ht="12.95" customHeight="1" x14ac:dyDescent="0.25">
      <c r="A30" s="2"/>
      <c r="B30" s="3" t="s">
        <v>35</v>
      </c>
      <c r="C30" s="8">
        <v>69043</v>
      </c>
      <c r="D30" s="8">
        <v>46729</v>
      </c>
      <c r="E30" s="8">
        <f t="shared" si="7"/>
        <v>115772</v>
      </c>
      <c r="F30" s="8">
        <v>115771.44</v>
      </c>
      <c r="G30" s="8">
        <v>115771.44</v>
      </c>
      <c r="H30" s="8">
        <f t="shared" si="8"/>
        <v>0.55999999999767169</v>
      </c>
    </row>
    <row r="31" spans="1:8" ht="12.95" customHeight="1" x14ac:dyDescent="0.25">
      <c r="A31" s="2"/>
      <c r="B31" s="3" t="s">
        <v>36</v>
      </c>
      <c r="C31" s="8">
        <v>112159</v>
      </c>
      <c r="D31" s="8">
        <v>1169</v>
      </c>
      <c r="E31" s="8">
        <f t="shared" si="7"/>
        <v>113328</v>
      </c>
      <c r="F31" s="8">
        <v>113327.96</v>
      </c>
      <c r="G31" s="8">
        <v>113327.96</v>
      </c>
      <c r="H31" s="8">
        <f t="shared" si="8"/>
        <v>3.9999999993597157E-2</v>
      </c>
    </row>
    <row r="32" spans="1:8" ht="12.95" customHeight="1" x14ac:dyDescent="0.25">
      <c r="A32" s="2"/>
      <c r="B32" s="3" t="s">
        <v>37</v>
      </c>
      <c r="C32" s="8">
        <v>2844765</v>
      </c>
      <c r="D32" s="8">
        <v>-1213975</v>
      </c>
      <c r="E32" s="8">
        <f t="shared" si="7"/>
        <v>1630790</v>
      </c>
      <c r="F32" s="8">
        <v>1630788.96</v>
      </c>
      <c r="G32" s="8">
        <v>1630788.96</v>
      </c>
      <c r="H32" s="8">
        <f t="shared" si="8"/>
        <v>1.0400000000372529</v>
      </c>
    </row>
    <row r="33" spans="1:8" ht="12.95" customHeight="1" x14ac:dyDescent="0.25">
      <c r="A33" s="4" t="s">
        <v>38</v>
      </c>
      <c r="B33" s="5"/>
      <c r="C33" s="7">
        <v>0</v>
      </c>
      <c r="D33" s="7">
        <v>0</v>
      </c>
      <c r="E33" s="7">
        <v>0</v>
      </c>
      <c r="F33" s="7">
        <v>0</v>
      </c>
      <c r="G33" s="7">
        <v>0</v>
      </c>
      <c r="H33" s="7">
        <v>0</v>
      </c>
    </row>
    <row r="34" spans="1:8" ht="12.95" customHeight="1" x14ac:dyDescent="0.25">
      <c r="A34" s="2"/>
      <c r="B34" s="3" t="s">
        <v>39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</row>
    <row r="35" spans="1:8" ht="12.95" customHeight="1" x14ac:dyDescent="0.25">
      <c r="A35" s="2"/>
      <c r="B35" s="3" t="s">
        <v>40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</row>
    <row r="36" spans="1:8" ht="12.95" customHeight="1" x14ac:dyDescent="0.25">
      <c r="A36" s="2"/>
      <c r="B36" s="3" t="s">
        <v>41</v>
      </c>
      <c r="C36" s="8">
        <v>0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</row>
    <row r="37" spans="1:8" ht="12.95" customHeight="1" x14ac:dyDescent="0.25">
      <c r="A37" s="2"/>
      <c r="B37" s="3" t="s">
        <v>42</v>
      </c>
      <c r="C37" s="8">
        <v>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</row>
    <row r="38" spans="1:8" ht="12.95" customHeight="1" x14ac:dyDescent="0.25">
      <c r="A38" s="2"/>
      <c r="B38" s="3" t="s">
        <v>43</v>
      </c>
      <c r="C38" s="8">
        <v>0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</row>
    <row r="39" spans="1:8" ht="12.95" customHeight="1" x14ac:dyDescent="0.25">
      <c r="A39" s="2"/>
      <c r="B39" s="6" t="s">
        <v>44</v>
      </c>
      <c r="C39" s="8">
        <v>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</row>
    <row r="40" spans="1:8" ht="12.95" customHeight="1" x14ac:dyDescent="0.25">
      <c r="A40" s="2"/>
      <c r="B40" s="3" t="s">
        <v>45</v>
      </c>
      <c r="C40" s="8">
        <v>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</row>
    <row r="41" spans="1:8" ht="12.95" customHeight="1" x14ac:dyDescent="0.25">
      <c r="A41" s="2"/>
      <c r="B41" s="3" t="s">
        <v>46</v>
      </c>
      <c r="C41" s="8">
        <v>0</v>
      </c>
      <c r="D41" s="8">
        <v>0</v>
      </c>
      <c r="E41" s="8">
        <v>0</v>
      </c>
      <c r="F41" s="8">
        <v>0</v>
      </c>
      <c r="G41" s="8">
        <v>0</v>
      </c>
      <c r="H41" s="8">
        <v>0</v>
      </c>
    </row>
    <row r="42" spans="1:8" ht="12.95" customHeight="1" x14ac:dyDescent="0.25">
      <c r="A42" s="2"/>
      <c r="B42" s="3" t="s">
        <v>47</v>
      </c>
      <c r="C42" s="8">
        <v>0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</row>
    <row r="43" spans="1:8" ht="12.95" customHeight="1" x14ac:dyDescent="0.25">
      <c r="A43" s="4" t="s">
        <v>48</v>
      </c>
      <c r="B43" s="5"/>
      <c r="C43" s="7">
        <f>SUM(C44:C52)</f>
        <v>51000</v>
      </c>
      <c r="D43" s="7">
        <f t="shared" ref="D43:H43" si="9">SUM(D44:D52)</f>
        <v>27024</v>
      </c>
      <c r="E43" s="7">
        <f t="shared" si="9"/>
        <v>78024</v>
      </c>
      <c r="F43" s="7">
        <f t="shared" si="9"/>
        <v>78022.94</v>
      </c>
      <c r="G43" s="7">
        <f t="shared" si="9"/>
        <v>78022.94</v>
      </c>
      <c r="H43" s="7">
        <f t="shared" si="9"/>
        <v>1.0599999999976717</v>
      </c>
    </row>
    <row r="44" spans="1:8" ht="12.95" customHeight="1" x14ac:dyDescent="0.25">
      <c r="A44" s="2"/>
      <c r="B44" s="3" t="s">
        <v>49</v>
      </c>
      <c r="C44" s="8">
        <v>39000</v>
      </c>
      <c r="D44" s="8">
        <v>39024</v>
      </c>
      <c r="E44" s="8">
        <f>C44+D44</f>
        <v>78024</v>
      </c>
      <c r="F44" s="8">
        <v>78022.94</v>
      </c>
      <c r="G44" s="8">
        <v>78022.94</v>
      </c>
      <c r="H44" s="8">
        <f>E44-F44</f>
        <v>1.0599999999976717</v>
      </c>
    </row>
    <row r="45" spans="1:8" ht="12.95" customHeight="1" x14ac:dyDescent="0.25">
      <c r="A45" s="2"/>
      <c r="B45" s="3" t="s">
        <v>50</v>
      </c>
      <c r="C45" s="8">
        <v>0</v>
      </c>
      <c r="D45" s="8">
        <v>0</v>
      </c>
      <c r="E45" s="8">
        <f t="shared" ref="E45:E52" si="10">C45+D45</f>
        <v>0</v>
      </c>
      <c r="F45" s="8">
        <v>0</v>
      </c>
      <c r="G45" s="8">
        <v>0</v>
      </c>
      <c r="H45" s="8">
        <f t="shared" ref="H45:H52" si="11">E45-F45</f>
        <v>0</v>
      </c>
    </row>
    <row r="46" spans="1:8" ht="12.95" customHeight="1" x14ac:dyDescent="0.25">
      <c r="A46" s="2"/>
      <c r="B46" s="3" t="s">
        <v>51</v>
      </c>
      <c r="C46" s="8">
        <v>0</v>
      </c>
      <c r="D46" s="8">
        <v>0</v>
      </c>
      <c r="E46" s="8">
        <f t="shared" si="10"/>
        <v>0</v>
      </c>
      <c r="F46" s="8">
        <v>0</v>
      </c>
      <c r="G46" s="8">
        <v>0</v>
      </c>
      <c r="H46" s="8">
        <f t="shared" si="11"/>
        <v>0</v>
      </c>
    </row>
    <row r="47" spans="1:8" ht="12.95" customHeight="1" x14ac:dyDescent="0.25">
      <c r="A47" s="2"/>
      <c r="B47" s="3" t="s">
        <v>52</v>
      </c>
      <c r="C47" s="8">
        <v>0</v>
      </c>
      <c r="D47" s="8">
        <v>0</v>
      </c>
      <c r="E47" s="8">
        <f t="shared" si="10"/>
        <v>0</v>
      </c>
      <c r="F47" s="8">
        <v>0</v>
      </c>
      <c r="G47" s="8">
        <v>0</v>
      </c>
      <c r="H47" s="8">
        <f t="shared" si="11"/>
        <v>0</v>
      </c>
    </row>
    <row r="48" spans="1:8" ht="12.95" customHeight="1" x14ac:dyDescent="0.25">
      <c r="A48" s="2"/>
      <c r="B48" s="3" t="s">
        <v>53</v>
      </c>
      <c r="C48" s="8">
        <v>0</v>
      </c>
      <c r="D48" s="8">
        <v>0</v>
      </c>
      <c r="E48" s="8">
        <f t="shared" si="10"/>
        <v>0</v>
      </c>
      <c r="F48" s="8">
        <v>0</v>
      </c>
      <c r="G48" s="8">
        <v>0</v>
      </c>
      <c r="H48" s="8">
        <f t="shared" si="11"/>
        <v>0</v>
      </c>
    </row>
    <row r="49" spans="1:8" ht="12.95" customHeight="1" x14ac:dyDescent="0.25">
      <c r="A49" s="2"/>
      <c r="B49" s="3" t="s">
        <v>54</v>
      </c>
      <c r="C49" s="8">
        <v>12000</v>
      </c>
      <c r="D49" s="8">
        <v>-12000</v>
      </c>
      <c r="E49" s="8">
        <f t="shared" si="10"/>
        <v>0</v>
      </c>
      <c r="F49" s="8">
        <v>0</v>
      </c>
      <c r="G49" s="8">
        <v>0</v>
      </c>
      <c r="H49" s="8">
        <f t="shared" si="11"/>
        <v>0</v>
      </c>
    </row>
    <row r="50" spans="1:8" ht="12.95" customHeight="1" x14ac:dyDescent="0.25">
      <c r="A50" s="2"/>
      <c r="B50" s="3" t="s">
        <v>55</v>
      </c>
      <c r="C50" s="8">
        <v>0</v>
      </c>
      <c r="D50" s="8">
        <v>0</v>
      </c>
      <c r="E50" s="8">
        <f t="shared" si="10"/>
        <v>0</v>
      </c>
      <c r="F50" s="8">
        <v>0</v>
      </c>
      <c r="G50" s="8">
        <v>0</v>
      </c>
      <c r="H50" s="8">
        <f t="shared" si="11"/>
        <v>0</v>
      </c>
    </row>
    <row r="51" spans="1:8" ht="12.95" customHeight="1" x14ac:dyDescent="0.25">
      <c r="A51" s="2"/>
      <c r="B51" s="3" t="s">
        <v>56</v>
      </c>
      <c r="C51" s="8">
        <v>0</v>
      </c>
      <c r="D51" s="8">
        <v>0</v>
      </c>
      <c r="E51" s="8">
        <f t="shared" si="10"/>
        <v>0</v>
      </c>
      <c r="F51" s="8">
        <v>0</v>
      </c>
      <c r="G51" s="8">
        <v>0</v>
      </c>
      <c r="H51" s="8">
        <f t="shared" si="11"/>
        <v>0</v>
      </c>
    </row>
    <row r="52" spans="1:8" ht="12.95" customHeight="1" x14ac:dyDescent="0.25">
      <c r="A52" s="2"/>
      <c r="B52" s="3" t="s">
        <v>57</v>
      </c>
      <c r="C52" s="8">
        <v>0</v>
      </c>
      <c r="D52" s="8">
        <v>0</v>
      </c>
      <c r="E52" s="8">
        <f t="shared" si="10"/>
        <v>0</v>
      </c>
      <c r="F52" s="8">
        <v>0</v>
      </c>
      <c r="G52" s="8">
        <v>0</v>
      </c>
      <c r="H52" s="8">
        <f t="shared" si="11"/>
        <v>0</v>
      </c>
    </row>
    <row r="53" spans="1:8" ht="12.95" customHeight="1" x14ac:dyDescent="0.25">
      <c r="A53" s="4" t="s">
        <v>58</v>
      </c>
      <c r="B53" s="5"/>
      <c r="C53" s="7">
        <v>0</v>
      </c>
      <c r="D53" s="7">
        <v>0</v>
      </c>
      <c r="E53" s="7">
        <v>0</v>
      </c>
      <c r="F53" s="7">
        <v>0</v>
      </c>
      <c r="G53" s="7">
        <v>0</v>
      </c>
      <c r="H53" s="7">
        <v>0</v>
      </c>
    </row>
    <row r="54" spans="1:8" ht="12.95" customHeight="1" x14ac:dyDescent="0.25">
      <c r="A54" s="2"/>
      <c r="B54" s="3" t="s">
        <v>59</v>
      </c>
      <c r="C54" s="8">
        <v>0</v>
      </c>
      <c r="D54" s="8">
        <v>0</v>
      </c>
      <c r="E54" s="8">
        <v>0</v>
      </c>
      <c r="F54" s="8">
        <v>0</v>
      </c>
      <c r="G54" s="8">
        <v>0</v>
      </c>
      <c r="H54" s="8">
        <v>0</v>
      </c>
    </row>
    <row r="55" spans="1:8" ht="12.95" customHeight="1" x14ac:dyDescent="0.25">
      <c r="A55" s="2"/>
      <c r="B55" s="3" t="s">
        <v>60</v>
      </c>
      <c r="C55" s="8">
        <v>0</v>
      </c>
      <c r="D55" s="8">
        <v>0</v>
      </c>
      <c r="E55" s="8">
        <v>0</v>
      </c>
      <c r="F55" s="8">
        <v>0</v>
      </c>
      <c r="G55" s="8">
        <v>0</v>
      </c>
      <c r="H55" s="8">
        <v>0</v>
      </c>
    </row>
    <row r="56" spans="1:8" ht="12.95" customHeight="1" x14ac:dyDescent="0.25">
      <c r="A56" s="2"/>
      <c r="B56" s="3" t="s">
        <v>61</v>
      </c>
      <c r="C56" s="8">
        <v>0</v>
      </c>
      <c r="D56" s="8">
        <v>0</v>
      </c>
      <c r="E56" s="8">
        <v>0</v>
      </c>
      <c r="F56" s="8">
        <v>0</v>
      </c>
      <c r="G56" s="8">
        <v>0</v>
      </c>
      <c r="H56" s="8">
        <v>0</v>
      </c>
    </row>
    <row r="57" spans="1:8" ht="12.95" customHeight="1" x14ac:dyDescent="0.25">
      <c r="A57" s="4" t="s">
        <v>62</v>
      </c>
      <c r="B57" s="5"/>
      <c r="C57" s="7">
        <v>0</v>
      </c>
      <c r="D57" s="7">
        <v>0</v>
      </c>
      <c r="E57" s="7">
        <v>0</v>
      </c>
      <c r="F57" s="7">
        <v>0</v>
      </c>
      <c r="G57" s="7">
        <v>0</v>
      </c>
      <c r="H57" s="7">
        <v>0</v>
      </c>
    </row>
    <row r="58" spans="1:8" ht="12.95" customHeight="1" x14ac:dyDescent="0.25">
      <c r="A58" s="2"/>
      <c r="B58" s="3" t="s">
        <v>63</v>
      </c>
      <c r="C58" s="8">
        <v>0</v>
      </c>
      <c r="D58" s="8">
        <v>0</v>
      </c>
      <c r="E58" s="8">
        <v>0</v>
      </c>
      <c r="F58" s="8">
        <v>0</v>
      </c>
      <c r="G58" s="8">
        <v>0</v>
      </c>
      <c r="H58" s="8">
        <v>0</v>
      </c>
    </row>
    <row r="59" spans="1:8" ht="12.95" customHeight="1" x14ac:dyDescent="0.25">
      <c r="A59" s="2"/>
      <c r="B59" s="3" t="s">
        <v>64</v>
      </c>
      <c r="C59" s="8">
        <v>0</v>
      </c>
      <c r="D59" s="8">
        <v>0</v>
      </c>
      <c r="E59" s="8">
        <v>0</v>
      </c>
      <c r="F59" s="8">
        <v>0</v>
      </c>
      <c r="G59" s="8">
        <v>0</v>
      </c>
      <c r="H59" s="8">
        <v>0</v>
      </c>
    </row>
    <row r="60" spans="1:8" ht="12.95" customHeight="1" x14ac:dyDescent="0.25">
      <c r="A60" s="2"/>
      <c r="B60" s="3" t="s">
        <v>65</v>
      </c>
      <c r="C60" s="8">
        <v>0</v>
      </c>
      <c r="D60" s="8">
        <v>0</v>
      </c>
      <c r="E60" s="8">
        <v>0</v>
      </c>
      <c r="F60" s="8">
        <v>0</v>
      </c>
      <c r="G60" s="8">
        <v>0</v>
      </c>
      <c r="H60" s="8">
        <v>0</v>
      </c>
    </row>
    <row r="61" spans="1:8" ht="12.95" customHeight="1" x14ac:dyDescent="0.25">
      <c r="A61" s="2"/>
      <c r="B61" s="3" t="s">
        <v>66</v>
      </c>
      <c r="C61" s="8">
        <v>0</v>
      </c>
      <c r="D61" s="8">
        <v>0</v>
      </c>
      <c r="E61" s="8">
        <v>0</v>
      </c>
      <c r="F61" s="8">
        <v>0</v>
      </c>
      <c r="G61" s="8">
        <v>0</v>
      </c>
      <c r="H61" s="8">
        <v>0</v>
      </c>
    </row>
    <row r="62" spans="1:8" ht="12.95" customHeight="1" x14ac:dyDescent="0.25">
      <c r="A62" s="2"/>
      <c r="B62" s="6" t="s">
        <v>67</v>
      </c>
      <c r="C62" s="8">
        <v>0</v>
      </c>
      <c r="D62" s="8">
        <v>0</v>
      </c>
      <c r="E62" s="8">
        <v>0</v>
      </c>
      <c r="F62" s="8">
        <v>0</v>
      </c>
      <c r="G62" s="8">
        <v>0</v>
      </c>
      <c r="H62" s="8">
        <v>0</v>
      </c>
    </row>
    <row r="63" spans="1:8" ht="12.95" customHeight="1" x14ac:dyDescent="0.25">
      <c r="A63" s="2"/>
      <c r="B63" s="3" t="s">
        <v>68</v>
      </c>
      <c r="C63" s="8">
        <v>0</v>
      </c>
      <c r="D63" s="8">
        <v>0</v>
      </c>
      <c r="E63" s="8">
        <v>0</v>
      </c>
      <c r="F63" s="8">
        <v>0</v>
      </c>
      <c r="G63" s="8">
        <v>0</v>
      </c>
      <c r="H63" s="8">
        <v>0</v>
      </c>
    </row>
    <row r="64" spans="1:8" ht="12.95" customHeight="1" x14ac:dyDescent="0.25">
      <c r="A64" s="2"/>
      <c r="B64" s="6" t="s">
        <v>69</v>
      </c>
      <c r="C64" s="8">
        <v>0</v>
      </c>
      <c r="D64" s="8">
        <v>0</v>
      </c>
      <c r="E64" s="8">
        <v>0</v>
      </c>
      <c r="F64" s="8">
        <v>0</v>
      </c>
      <c r="G64" s="8">
        <v>0</v>
      </c>
      <c r="H64" s="8">
        <v>0</v>
      </c>
    </row>
    <row r="65" spans="1:8" ht="12.95" customHeight="1" x14ac:dyDescent="0.25">
      <c r="A65" s="4" t="s">
        <v>70</v>
      </c>
      <c r="B65" s="5"/>
      <c r="C65" s="7">
        <v>0</v>
      </c>
      <c r="D65" s="7">
        <v>0</v>
      </c>
      <c r="E65" s="7">
        <v>0</v>
      </c>
      <c r="F65" s="7">
        <v>0</v>
      </c>
      <c r="G65" s="7">
        <v>0</v>
      </c>
      <c r="H65" s="7">
        <v>0</v>
      </c>
    </row>
    <row r="66" spans="1:8" ht="12.95" customHeight="1" x14ac:dyDescent="0.25">
      <c r="A66" s="2"/>
      <c r="B66" s="3" t="s">
        <v>71</v>
      </c>
      <c r="C66" s="8">
        <v>0</v>
      </c>
      <c r="D66" s="8">
        <v>0</v>
      </c>
      <c r="E66" s="8">
        <v>0</v>
      </c>
      <c r="F66" s="8">
        <v>0</v>
      </c>
      <c r="G66" s="8">
        <v>0</v>
      </c>
      <c r="H66" s="8">
        <v>0</v>
      </c>
    </row>
    <row r="67" spans="1:8" ht="12.95" customHeight="1" x14ac:dyDescent="0.25">
      <c r="A67" s="2"/>
      <c r="B67" s="3" t="s">
        <v>72</v>
      </c>
      <c r="C67" s="8">
        <v>0</v>
      </c>
      <c r="D67" s="8">
        <v>0</v>
      </c>
      <c r="E67" s="8">
        <v>0</v>
      </c>
      <c r="F67" s="8">
        <v>0</v>
      </c>
      <c r="G67" s="8">
        <v>0</v>
      </c>
      <c r="H67" s="8">
        <v>0</v>
      </c>
    </row>
    <row r="68" spans="1:8" ht="12.95" customHeight="1" x14ac:dyDescent="0.25">
      <c r="A68" s="2"/>
      <c r="B68" s="3" t="s">
        <v>73</v>
      </c>
      <c r="C68" s="8">
        <v>0</v>
      </c>
      <c r="D68" s="8">
        <v>0</v>
      </c>
      <c r="E68" s="8">
        <v>0</v>
      </c>
      <c r="F68" s="8">
        <v>0</v>
      </c>
      <c r="G68" s="8">
        <v>0</v>
      </c>
      <c r="H68" s="8">
        <v>0</v>
      </c>
    </row>
    <row r="69" spans="1:8" ht="12.95" customHeight="1" x14ac:dyDescent="0.25">
      <c r="A69" s="4" t="s">
        <v>74</v>
      </c>
      <c r="B69" s="5"/>
      <c r="C69" s="7">
        <f>SUM(C70:C76)</f>
        <v>254242</v>
      </c>
      <c r="D69" s="7">
        <f t="shared" ref="D69:H69" si="12">SUM(D70:D76)</f>
        <v>0</v>
      </c>
      <c r="E69" s="7">
        <f t="shared" si="12"/>
        <v>254242</v>
      </c>
      <c r="F69" s="7">
        <f t="shared" si="12"/>
        <v>254241.79</v>
      </c>
      <c r="G69" s="7">
        <f t="shared" si="12"/>
        <v>254241.79</v>
      </c>
      <c r="H69" s="7">
        <f t="shared" si="12"/>
        <v>0.20999999999185093</v>
      </c>
    </row>
    <row r="70" spans="1:8" ht="12.95" customHeight="1" x14ac:dyDescent="0.25">
      <c r="A70" s="2"/>
      <c r="B70" s="3" t="s">
        <v>75</v>
      </c>
      <c r="C70" s="8">
        <v>0</v>
      </c>
      <c r="D70" s="8">
        <v>0</v>
      </c>
      <c r="E70" s="8">
        <v>0</v>
      </c>
      <c r="F70" s="8">
        <v>0</v>
      </c>
      <c r="G70" s="8">
        <v>0</v>
      </c>
      <c r="H70" s="8">
        <v>0</v>
      </c>
    </row>
    <row r="71" spans="1:8" ht="12.95" customHeight="1" x14ac:dyDescent="0.25">
      <c r="A71" s="2"/>
      <c r="B71" s="3" t="s">
        <v>76</v>
      </c>
      <c r="C71" s="8">
        <v>0</v>
      </c>
      <c r="D71" s="8">
        <v>0</v>
      </c>
      <c r="E71" s="8">
        <v>0</v>
      </c>
      <c r="F71" s="8">
        <v>0</v>
      </c>
      <c r="G71" s="8">
        <v>0</v>
      </c>
      <c r="H71" s="8">
        <v>0</v>
      </c>
    </row>
    <row r="72" spans="1:8" ht="12.95" customHeight="1" x14ac:dyDescent="0.25">
      <c r="A72" s="2"/>
      <c r="B72" s="3" t="s">
        <v>77</v>
      </c>
      <c r="C72" s="8">
        <v>0</v>
      </c>
      <c r="D72" s="8">
        <v>0</v>
      </c>
      <c r="E72" s="8">
        <v>0</v>
      </c>
      <c r="F72" s="8">
        <v>0</v>
      </c>
      <c r="G72" s="8">
        <v>0</v>
      </c>
      <c r="H72" s="8">
        <v>0</v>
      </c>
    </row>
    <row r="73" spans="1:8" ht="12.95" customHeight="1" x14ac:dyDescent="0.25">
      <c r="A73" s="2"/>
      <c r="B73" s="3" t="s">
        <v>78</v>
      </c>
      <c r="C73" s="8">
        <v>0</v>
      </c>
      <c r="D73" s="8">
        <v>0</v>
      </c>
      <c r="E73" s="8">
        <v>0</v>
      </c>
      <c r="F73" s="8">
        <v>0</v>
      </c>
      <c r="G73" s="8">
        <v>0</v>
      </c>
      <c r="H73" s="8">
        <v>0</v>
      </c>
    </row>
    <row r="74" spans="1:8" ht="12.95" customHeight="1" x14ac:dyDescent="0.25">
      <c r="A74" s="2"/>
      <c r="B74" s="3" t="s">
        <v>79</v>
      </c>
      <c r="C74" s="8">
        <v>0</v>
      </c>
      <c r="D74" s="8">
        <v>0</v>
      </c>
      <c r="E74" s="8">
        <v>0</v>
      </c>
      <c r="F74" s="8">
        <v>0</v>
      </c>
      <c r="G74" s="8">
        <v>0</v>
      </c>
      <c r="H74" s="8">
        <v>0</v>
      </c>
    </row>
    <row r="75" spans="1:8" ht="12.95" customHeight="1" x14ac:dyDescent="0.25">
      <c r="A75" s="2"/>
      <c r="B75" s="3" t="s">
        <v>80</v>
      </c>
      <c r="C75" s="8">
        <v>0</v>
      </c>
      <c r="D75" s="8">
        <v>0</v>
      </c>
      <c r="E75" s="8">
        <v>0</v>
      </c>
      <c r="F75" s="8">
        <v>0</v>
      </c>
      <c r="G75" s="8">
        <v>0</v>
      </c>
      <c r="H75" s="8">
        <v>0</v>
      </c>
    </row>
    <row r="76" spans="1:8" ht="12.95" customHeight="1" x14ac:dyDescent="0.25">
      <c r="A76" s="2"/>
      <c r="B76" s="3" t="s">
        <v>81</v>
      </c>
      <c r="C76" s="8">
        <v>254242</v>
      </c>
      <c r="D76" s="8">
        <v>0</v>
      </c>
      <c r="E76" s="8">
        <f>C76+D76</f>
        <v>254242</v>
      </c>
      <c r="F76" s="8">
        <v>254241.79</v>
      </c>
      <c r="G76" s="8">
        <v>254241.79</v>
      </c>
      <c r="H76" s="8">
        <f>E76-F76</f>
        <v>0.20999999999185093</v>
      </c>
    </row>
    <row r="77" spans="1:8" ht="12.95" customHeight="1" x14ac:dyDescent="0.25">
      <c r="A77" s="9"/>
      <c r="B77" s="10" t="s">
        <v>82</v>
      </c>
      <c r="C77" s="11">
        <f>C5+C13+C23+C43+C69</f>
        <v>33142034</v>
      </c>
      <c r="D77" s="11">
        <f t="shared" ref="D77:H77" si="13">D5+D13+D23+D43+D69</f>
        <v>0</v>
      </c>
      <c r="E77" s="11">
        <f t="shared" si="13"/>
        <v>33142034</v>
      </c>
      <c r="F77" s="11">
        <f t="shared" si="13"/>
        <v>31503553.809999999</v>
      </c>
      <c r="G77" s="11">
        <f t="shared" si="13"/>
        <v>31102302.539999999</v>
      </c>
      <c r="H77" s="11">
        <f t="shared" si="13"/>
        <v>1638480.19</v>
      </c>
    </row>
    <row r="78" spans="1:8" x14ac:dyDescent="0.25">
      <c r="A78" s="1"/>
      <c r="B78" s="1"/>
      <c r="C78" s="1"/>
      <c r="D78" s="1"/>
      <c r="E78" s="1"/>
      <c r="F78" s="1"/>
      <c r="G78" s="1"/>
      <c r="H78" s="1"/>
    </row>
    <row r="79" spans="1:8" x14ac:dyDescent="0.25">
      <c r="A79" s="30" t="s">
        <v>83</v>
      </c>
      <c r="B79" s="30"/>
      <c r="C79" s="30"/>
      <c r="D79" s="30"/>
      <c r="E79" s="30"/>
      <c r="F79" s="30"/>
      <c r="G79" s="30"/>
      <c r="H79" s="30"/>
    </row>
  </sheetData>
  <mergeCells count="5">
    <mergeCell ref="A1:H1"/>
    <mergeCell ref="C2:G2"/>
    <mergeCell ref="A2:B4"/>
    <mergeCell ref="H2:H3"/>
    <mergeCell ref="A79:H79"/>
  </mergeCells>
  <printOptions horizontalCentered="1"/>
  <pageMargins left="0.19685039370078741" right="0.19685039370078741" top="0.78740157480314965" bottom="0.19685039370078741" header="0.31496062992125984" footer="0.31496062992125984"/>
  <pageSetup scale="6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EAEPEOG_CAPAT_04_18</vt:lpstr>
      <vt:lpstr>EAEPEOG_CAPAT_04_18!Área_de_impresión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Guillermo Gomez Hernandez</dc:creator>
  <cp:lastModifiedBy>Servidor</cp:lastModifiedBy>
  <cp:lastPrinted>2019-03-01T16:16:42Z</cp:lastPrinted>
  <dcterms:created xsi:type="dcterms:W3CDTF">2018-04-26T18:03:39Z</dcterms:created>
  <dcterms:modified xsi:type="dcterms:W3CDTF">2019-03-04T17:47:54Z</dcterms:modified>
</cp:coreProperties>
</file>