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desglose" sheetId="1" r:id="rId1"/>
  </sheets>
  <calcPr calcId="144525"/>
</workbook>
</file>

<file path=xl/calcChain.xml><?xml version="1.0" encoding="utf-8"?>
<calcChain xmlns="http://schemas.openxmlformats.org/spreadsheetml/2006/main">
  <c r="L409" i="1" l="1"/>
  <c r="L396" i="1"/>
  <c r="L384" i="1"/>
  <c r="L377" i="1"/>
  <c r="L324" i="1"/>
  <c r="I324" i="1"/>
  <c r="L296" i="1"/>
  <c r="N301" i="1" s="1"/>
  <c r="L286" i="1"/>
  <c r="M218" i="1"/>
  <c r="M208" i="1"/>
  <c r="M201" i="1"/>
  <c r="M194" i="1"/>
  <c r="M187" i="1"/>
  <c r="M170" i="1"/>
  <c r="M159" i="1"/>
  <c r="L147" i="1"/>
  <c r="I147" i="1"/>
  <c r="M132" i="1"/>
  <c r="J132" i="1"/>
  <c r="M130" i="1"/>
  <c r="J130" i="1"/>
  <c r="M127" i="1"/>
  <c r="J127" i="1"/>
  <c r="J133" i="1" s="1"/>
  <c r="N118" i="1"/>
  <c r="K118" i="1"/>
  <c r="K102" i="1"/>
  <c r="J95" i="1"/>
  <c r="J88" i="1"/>
  <c r="J80" i="1"/>
  <c r="M69" i="1"/>
  <c r="J69" i="1"/>
  <c r="K60" i="1"/>
  <c r="K51" i="1"/>
  <c r="K39" i="1"/>
  <c r="M28" i="1"/>
  <c r="J28" i="1"/>
  <c r="M133" i="1" l="1"/>
  <c r="N304" i="1"/>
  <c r="N302" i="1"/>
  <c r="N303" i="1"/>
  <c r="L390" i="1"/>
  <c r="L418" i="1"/>
</calcChain>
</file>

<file path=xl/sharedStrings.xml><?xml version="1.0" encoding="utf-8"?>
<sst xmlns="http://schemas.openxmlformats.org/spreadsheetml/2006/main" count="353" uniqueCount="263">
  <si>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</si>
  <si>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</si>
  <si>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</si>
  <si>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</si>
  <si>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</si>
  <si>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</si>
  <si>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</si>
  <si>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</si>
  <si>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DESGLOSE</t>
  </si>
  <si>
    <r>
      <t xml:space="preserve">I)     </t>
    </r>
    <r>
      <rPr>
        <b/>
        <sz val="7"/>
        <rFont val="Times New Roman"/>
        <family val="1"/>
      </rPr>
      <t/>
    </r>
  </si>
  <si>
    <t>NOTAS AL ESTADO DE SITUACIÓN FINANCIERA</t>
  </si>
  <si>
    <t>Activo</t>
  </si>
  <si>
    <t>·</t>
  </si>
  <si>
    <t>Efectivo y Equivalentes</t>
  </si>
  <si>
    <t>A continuación se relacionan las cuentas que integran el rubro de efectivo y equivalentes:</t>
  </si>
  <si>
    <t>Concepto</t>
  </si>
  <si>
    <t>BANCOS/TESORERÍA</t>
  </si>
  <si>
    <t>INVERSIONES TEMPORALES (HASTA 3 MESES)</t>
  </si>
  <si>
    <t>FONDOS CON AFECTACIÓN ESPECÍFICA</t>
  </si>
  <si>
    <t>Suma</t>
  </si>
  <si>
    <t>Bancos/Tesorería</t>
  </si>
  <si>
    <r>
      <t xml:space="preserve">Representa el monto de efectivo disponible propiedad de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en instituciones bancarias, su importe se integra por:</t>
    </r>
  </si>
  <si>
    <t>Banco</t>
  </si>
  <si>
    <t>Importe</t>
  </si>
  <si>
    <t>BBVA BANCOMER SA</t>
  </si>
  <si>
    <t>BANAMEX SA</t>
  </si>
  <si>
    <t>HSBC MEXICO SA</t>
  </si>
  <si>
    <t>SANTANDER SA</t>
  </si>
  <si>
    <t>Inversiones Temporales</t>
  </si>
  <si>
    <r>
      <t xml:space="preserve">Representa el monto de efectivo invertido por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la cual se efectúa a plazos que van de inversión a la vista hasta 90 días, su importe se integra por:</t>
    </r>
  </si>
  <si>
    <t>Fondos con Afectación Específica</t>
  </si>
  <si>
    <t xml:space="preserve">Representan el monto de los fondos con afectación específica que deben financiar determinados gastos o actividades. </t>
  </si>
  <si>
    <t>Derechos a recibir Efectivo y Equivalentes y Bienes o Servicios a Recibir</t>
  </si>
  <si>
    <t>CUENTAS POR COBRAR A CORTO PLAZO</t>
  </si>
  <si>
    <t>DEUDORES DIVERSOS POR COBRAR A CORTO PLAZO</t>
  </si>
  <si>
    <t>OTROS DERECHOS A RECIBIR EFECTIVO O EQUIVALENTES A CORTO PLAZO</t>
  </si>
  <si>
    <t>Las Cuentas por Cobrar a Corto Plazo se integran por:</t>
  </si>
  <si>
    <t>DERECHOS DE AGUA POR COBRAR A CORTO PLAZO</t>
  </si>
  <si>
    <t xml:space="preserve"> </t>
  </si>
  <si>
    <t>Deudores Diversos por Cobrar a Corto Plazo se Integran por:</t>
  </si>
  <si>
    <t>Otros Derechos a recibir Efectivo y Equivalentes a Corto Plazo se integra por:</t>
  </si>
  <si>
    <t>CONTRIBUCIONES</t>
  </si>
  <si>
    <t>Derechos a recibir Bienes o Servicios</t>
  </si>
  <si>
    <t>ANTICIPIO A PROVEEDORES POR ADQUISICION DE B Y S</t>
  </si>
  <si>
    <t>DEPOSITOS EN GARANTIA</t>
  </si>
  <si>
    <t>Bienes Disponibles para su Transformación o Consumo (inventarios)</t>
  </si>
  <si>
    <t>Inversiones Financieras</t>
  </si>
  <si>
    <t>Bienes Muebles, Inmuebles e Intangibles</t>
  </si>
  <si>
    <t>Bienes Inmuebles, Infraestructura y Construcciones en Proceso</t>
  </si>
  <si>
    <t>Se integra de la siguiente manera:</t>
  </si>
  <si>
    <t>TERRENOS</t>
  </si>
  <si>
    <t>OTROS BIENES INMUEBLES</t>
  </si>
  <si>
    <t>Subtotal BIENES INMUEBLES, INFRAESTRUCTURA Y CONSTRUCCIONES EN PROCESO</t>
  </si>
  <si>
    <t>Bienes Muebles, Intangibles y Depreciaciones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</si>
  <si>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</si>
  <si>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</si>
  <si>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</si>
  <si>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</si>
  <si>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</si>
  <si>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</si>
  <si>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</si>
  <si>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</si>
  <si>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</si>
  <si>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</si>
  <si>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Activo Diferido</t>
  </si>
  <si>
    <t>Estimaciones y Deterioros</t>
  </si>
  <si>
    <t>Otros Activos</t>
  </si>
  <si>
    <t>Pasivo</t>
  </si>
  <si>
    <t>PASIVO CIRCULANTE</t>
  </si>
  <si>
    <t>PASIVO NO CIRCULANTE</t>
  </si>
  <si>
    <t>Suma de Pasivo</t>
  </si>
  <si>
    <t>Pasivo Circulante</t>
  </si>
  <si>
    <t>Destacan entre las principales partidas del Pasivo Circulante las siguientes: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</si>
  <si>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</si>
  <si>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</si>
  <si>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</si>
  <si>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</si>
  <si>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</si>
  <si>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Suma PASIVO CIRCULANTE</t>
  </si>
  <si>
    <t>Servicios Personales por Pagar a Corto Plazo</t>
  </si>
  <si>
    <t>REMUNERACIONES POR PAGAR AL PERSONAL DE CARÁCTER PERMANENTE A CP</t>
  </si>
  <si>
    <t>REMUNERACIONES POR PAGAR AL PERSONAL DE CARÁCTER TRANSITORIO A CP</t>
  </si>
  <si>
    <t>REMUNERACIONES ADICIONALES Y ESPECIALES POR PAGAR A CP</t>
  </si>
  <si>
    <t>SEGURIDAD SOCIAL Y SEGUROS POR PAGAR A CP</t>
  </si>
  <si>
    <t>OTRAS PRESTACIONES SOCIALES Y ECONOCIMAS POR PAGAR A CP</t>
  </si>
  <si>
    <t>ESTIMULOS A SERVIDORES PUBLICOS POR PAGAR A CP</t>
  </si>
  <si>
    <t>Retenciones por Pagar a Corto Plazo</t>
  </si>
  <si>
    <t>Ingresos por Clasificar a Corto Plazo</t>
  </si>
  <si>
    <t>DEPOSITOS PENDIENTES  POR CLASIFICAR</t>
  </si>
  <si>
    <t>Proveedores por Pagar a Corto Plazo</t>
  </si>
  <si>
    <t>DEUDAS POR ADQUISICION DE BIENES Y CONTRATACION DE SERVICIOS POR PAGAR</t>
  </si>
  <si>
    <t>A CP</t>
  </si>
  <si>
    <t>Otras cuentas por pagar a Corto Plazo</t>
  </si>
  <si>
    <t>ACREEDORES DIVERSOS</t>
  </si>
  <si>
    <t>Pasivo No Circulante</t>
  </si>
  <si>
    <t>Destacan entre las principales partidas del Pasivo No Circulante las siguientes:</t>
  </si>
  <si>
    <t>PROVEEDORES POR PAGAR A LARGO PLAZO ADMON ATERIORES</t>
  </si>
  <si>
    <t>OTROS PASIVOS DE ADMON ANTERIORES</t>
  </si>
  <si>
    <t>Suma de Pasivos a Largo Plazo</t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</si>
  <si>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</si>
  <si>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</si>
  <si>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>Ingresos de Gestión</t>
  </si>
  <si>
    <t>Cuenta</t>
  </si>
  <si>
    <t>Nombre de la Cuenta</t>
  </si>
  <si>
    <t>Monto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</si>
  <si>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</si>
  <si>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</si>
  <si>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</si>
  <si>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</si>
  <si>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</si>
  <si>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</si>
  <si>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</si>
  <si>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</si>
  <si>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</si>
  <si>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</si>
  <si>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</si>
  <si>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</si>
  <si>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</si>
  <si>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</si>
  <si>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</si>
  <si>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</si>
  <si>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</si>
  <si>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</si>
  <si>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</si>
  <si>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</si>
  <si>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</si>
  <si>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</si>
  <si>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</si>
  <si>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</si>
  <si>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</si>
  <si>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</si>
  <si>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</si>
  <si>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</si>
  <si>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</si>
  <si>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</si>
  <si>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</si>
  <si>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</si>
  <si>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</si>
  <si>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</si>
  <si>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</si>
  <si>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</si>
  <si>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</si>
  <si>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</si>
  <si>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</si>
  <si>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</si>
  <si>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</si>
  <si>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</si>
  <si>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</si>
  <si>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</si>
  <si>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</si>
  <si>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</si>
  <si>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</si>
  <si>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</si>
  <si>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</si>
  <si>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</si>
  <si>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</si>
  <si>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</si>
  <si>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</si>
  <si>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</si>
  <si>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</si>
  <si>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</si>
  <si>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</si>
  <si>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</si>
  <si>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OTROS INGRESOS FINANCIEROS</t>
  </si>
  <si>
    <t>SUMA</t>
  </si>
  <si>
    <t>Gastos y Otras Pérdidas:</t>
  </si>
  <si>
    <t>GASTOS DE FUNCIONAMIENTO</t>
  </si>
  <si>
    <t>INTERESES, COMISIONES Y OTROS GASTOS DE LA DEUDA PÚBLICA</t>
  </si>
  <si>
    <t>OTROS GASTOS Y PÉRDIDAS EXTRAORDINARIAS</t>
  </si>
  <si>
    <t>Suma de GASTOS Y OTRAS PÉRDIDAS</t>
  </si>
  <si>
    <t>A su vez se presentan aquellos rubros que en forma individual representan el 8.0% o más del total de los gastos:</t>
  </si>
  <si>
    <t>%</t>
  </si>
  <si>
    <t>REMUNERACIONES AL PERSONAL DE CARÁCTER PERMANENTE</t>
  </si>
  <si>
    <t xml:space="preserve">III)   </t>
  </si>
  <si>
    <t>NOTAS AL ESTADO DE VARIACIÓN EN LA HACIENDA PÚBLICA</t>
  </si>
  <si>
    <t>En el periodo que se informa no hubo variaciones al Patrimonio Contribuido</t>
  </si>
  <si>
    <t>En el periodo que se informa el patrimonio generado, procede de la recepción de las aportaciones ordinarias tanto por las entidades federativas y la Secretaría de Hacienda y Crédito Público, así como por la recepción de aportaciones extraordinarias tanto de entidades federativas y municipios.</t>
  </si>
  <si>
    <t xml:space="preserve">IV)   </t>
  </si>
  <si>
    <t>NOTAS AL ESTADO DE FLUJOS DE EFECTIVO</t>
  </si>
  <si>
    <t>Efectivo y equivalentes</t>
  </si>
  <si>
    <t>BANCOS/DEPENDENCIAS Y OTROS</t>
  </si>
  <si>
    <t>DEPÓSITOS DE FONDOS DE TERCEROS EN GARANTÍA Y/O ADMINISTRACIÓN</t>
  </si>
  <si>
    <t>Total de EFECTIVO Y EQUIVALENTES</t>
  </si>
  <si>
    <t>Adquisiciones de Bienes Muebles e Inmuebles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</si>
  <si>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</si>
  <si>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</si>
  <si>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</si>
  <si>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</si>
  <si>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</si>
  <si>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</si>
  <si>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</si>
  <si>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</si>
  <si>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</si>
  <si>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</si>
  <si>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</si>
  <si>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</si>
  <si>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</si>
  <si>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</si>
  <si>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</si>
  <si>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</si>
  <si>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Conciliacion de los Flujos de Efetivo Netos de las Actividades de Operación y la cuenta de Ahorro/Desahorro ante Rubros Extraordinarios</t>
  </si>
  <si>
    <r>
      <rPr>
        <b/>
        <sz val="9"/>
        <rFont val="Arial"/>
        <family val="2"/>
      </rPr>
      <t>Ahorro/Desahorro   antes   de   rubros Extraordinarios</t>
    </r>
  </si>
  <si>
    <t>Depreciación</t>
  </si>
  <si>
    <t>Amortización</t>
  </si>
  <si>
    <t>Incrementos en las provisiones</t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</si>
  <si>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</si>
  <si>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</si>
  <si>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Incremento en cuentas por cobrar</t>
  </si>
  <si>
    <t>Partidas extraordinarias</t>
  </si>
  <si>
    <t xml:space="preserve">V) </t>
  </si>
  <si>
    <t>CONCILIACIÓN ENTRE LOS INGRESOS PRESUPUESTARIOS Y CONTABLES, ASÍ COMO ENTRE LOS EGRESOS PRESUPUESTARIOS Y LOS GASTOS CONTABLES</t>
  </si>
  <si>
    <t>Conciliacion entre los Ingresos Presupuestarios y Contables</t>
  </si>
  <si>
    <t>1. Ingresos Presupuestarios</t>
  </si>
  <si>
    <t>2. Mas Ingresos contables no presupuestarios</t>
  </si>
  <si>
    <t>Incremento por variacion de Inventarios</t>
  </si>
  <si>
    <t>Disminucion del exceso de estimaciones por peridida o deterioro u absolescencia</t>
  </si>
  <si>
    <t>Disminucion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</si>
  <si>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</si>
  <si>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</si>
  <si>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</si>
  <si>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</si>
  <si>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de Capital</t>
  </si>
  <si>
    <t>Ingresos derivados de Financiamientos</t>
  </si>
  <si>
    <t>Otros Ingresos presupuestarios no contables</t>
  </si>
  <si>
    <t>4. Ingresos Contables (4=1+2-3)</t>
  </si>
  <si>
    <t>Conciliacion entre los Egresos Presupuestarios y Gastos Contables</t>
  </si>
  <si>
    <t>1. Egresos Presupuestarios</t>
  </si>
  <si>
    <t>2. Menos Egresos Presupuestarios no contables</t>
  </si>
  <si>
    <t>Mobiliario y Equipo de administracion</t>
  </si>
  <si>
    <t>Mobiliario y Equipo educacional y recreativo</t>
  </si>
  <si>
    <t>Vehiculos y Equipos de Transporte</t>
  </si>
  <si>
    <t>Maquinaria, otros equipos y Herramientas</t>
  </si>
  <si>
    <t>Bienes Inmuebles</t>
  </si>
  <si>
    <t>Activos Intangibles</t>
  </si>
  <si>
    <t>Acciones y participaciones de capital</t>
  </si>
  <si>
    <t>Provisiones para contingencias y otras erogaciones especiales</t>
  </si>
  <si>
    <t>Amortizacion de la deuda publica</t>
  </si>
  <si>
    <t>Adeudos de ejercicios anteriores (ADEFAS)</t>
  </si>
  <si>
    <t>Otros Egresos Presupuestarios no contables</t>
  </si>
  <si>
    <t>3. Mas Gastos Contables no Presupuestales</t>
  </si>
  <si>
    <t>Estimaciones depreciaciones deterioros absolescencia y amortizaciones</t>
  </si>
  <si>
    <t>Provisiones</t>
  </si>
  <si>
    <t>Disminucion de Inventarios</t>
  </si>
  <si>
    <t>Aumento por insuficiencia de estimaciones por perdida o deterioro u obsolescencia</t>
  </si>
  <si>
    <t>Aumento por insuficiencia de provisiones</t>
  </si>
  <si>
    <t>Otros gastos</t>
  </si>
  <si>
    <t>Otros gastos Contables no Presupuestales</t>
  </si>
  <si>
    <t>4. Gastos Contables (4=1-2+3)</t>
  </si>
  <si>
    <t>Bajo protesta de decir verdad declaramos que los Estados Financieros y sus notas, son razonablemente correctos y son responsabilidad del emisor.</t>
  </si>
  <si>
    <t>OTRAS PRESTACIONES SOCIALES Y ECONOMICAS</t>
  </si>
  <si>
    <t>SERVICIOS BASICOS</t>
  </si>
  <si>
    <t>OTROS GASTOS Y PERDIDAS</t>
  </si>
  <si>
    <t>AL 30 DE SEPTIEMBRE DE 2018</t>
  </si>
  <si>
    <t>Isr Retenido por Salarios</t>
  </si>
  <si>
    <t>Isr Retenido por honorarios 10%</t>
  </si>
  <si>
    <t>Iva Retenido 2/3 Partes</t>
  </si>
  <si>
    <t>Isr Asimilados a Salarios</t>
  </si>
  <si>
    <t>Cuotas Obrero Patronales Imss</t>
  </si>
  <si>
    <t>Fonacot</t>
  </si>
  <si>
    <t>Rtencion del 5% al Millar</t>
  </si>
  <si>
    <t>Iva Causado</t>
  </si>
  <si>
    <t>Retencion Iva Fletes</t>
  </si>
  <si>
    <t>Impuesto sobre Nominas y otros que se deriven de una Relacion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</si>
</sst>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#,###.00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03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/>
    <xf numFmtId="0" fontId="3" fillId="0" borderId="0" xfId="0" applyFont="1" applyFill="1" applyBorder="1" applyAlignment="1">
      <alignment vertical="top" wrapText="1"/>
    </xf>
    <xf numFmtId="0" fontId="16" fillId="0" borderId="0" xfId="0" applyFont="1" applyAlignment="1"/>
    <xf numFmtId="0" fontId="15" fillId="0" borderId="0" xfId="0" applyFont="1"/>
    <xf numFmtId="0" fontId="18" fillId="0" borderId="0" xfId="0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vertical="top" wrapText="1"/>
    </xf>
    <xf numFmtId="0" fontId="16" fillId="0" borderId="0" xfId="0" applyFont="1"/>
    <xf numFmtId="0" fontId="15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21" fillId="3" borderId="1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justify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/>
    </xf>
    <xf numFmtId="0" fontId="22" fillId="0" borderId="0" xfId="4" applyFont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/>
    <xf numFmtId="164" fontId="15" fillId="0" borderId="1" xfId="0" applyNumberFormat="1" applyFont="1" applyBorder="1" applyAlignment="1"/>
    <xf numFmtId="2" fontId="15" fillId="0" borderId="1" xfId="0" applyNumberFormat="1" applyFont="1" applyBorder="1" applyAlignment="1"/>
    <xf numFmtId="49" fontId="16" fillId="0" borderId="2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right"/>
    </xf>
    <xf numFmtId="44" fontId="16" fillId="0" borderId="1" xfId="2" applyFont="1" applyBorder="1" applyAlignment="1"/>
    <xf numFmtId="0" fontId="15" fillId="0" borderId="0" xfId="0" applyFont="1" applyAlignment="1">
      <alignment horizontal="justify" vertical="justify" wrapText="1"/>
    </xf>
    <xf numFmtId="49" fontId="15" fillId="0" borderId="1" xfId="0" applyNumberFormat="1" applyFont="1" applyFill="1" applyBorder="1" applyAlignment="1"/>
    <xf numFmtId="164" fontId="15" fillId="0" borderId="1" xfId="0" applyNumberFormat="1" applyFont="1" applyFill="1" applyBorder="1" applyAlignment="1"/>
    <xf numFmtId="2" fontId="15" fillId="0" borderId="1" xfId="0" applyNumberFormat="1" applyFont="1" applyFill="1" applyBorder="1" applyAlignment="1"/>
    <xf numFmtId="49" fontId="15" fillId="0" borderId="2" xfId="0" applyNumberFormat="1" applyFont="1" applyFill="1" applyBorder="1" applyAlignment="1"/>
    <xf numFmtId="49" fontId="15" fillId="0" borderId="3" xfId="0" applyNumberFormat="1" applyFont="1" applyFill="1" applyBorder="1" applyAlignment="1"/>
    <xf numFmtId="49" fontId="15" fillId="0" borderId="4" xfId="0" applyNumberFormat="1" applyFont="1" applyFill="1" applyBorder="1" applyAlignment="1"/>
    <xf numFmtId="164" fontId="15" fillId="0" borderId="2" xfId="0" applyNumberFormat="1" applyFont="1" applyFill="1" applyBorder="1" applyAlignment="1"/>
    <xf numFmtId="2" fontId="15" fillId="0" borderId="3" xfId="0" applyNumberFormat="1" applyFont="1" applyFill="1" applyBorder="1" applyAlignment="1"/>
    <xf numFmtId="2" fontId="15" fillId="0" borderId="4" xfId="0" applyNumberFormat="1" applyFont="1" applyFill="1" applyBorder="1" applyAlignment="1"/>
    <xf numFmtId="44" fontId="16" fillId="0" borderId="2" xfId="2" applyFont="1" applyBorder="1" applyAlignment="1">
      <alignment horizontal="right"/>
    </xf>
    <xf numFmtId="44" fontId="16" fillId="0" borderId="3" xfId="2" applyFont="1" applyBorder="1" applyAlignment="1">
      <alignment horizontal="right"/>
    </xf>
    <xf numFmtId="44" fontId="16" fillId="0" borderId="4" xfId="2" applyFont="1" applyBorder="1" applyAlignment="1">
      <alignment horizontal="right"/>
    </xf>
    <xf numFmtId="49" fontId="16" fillId="0" borderId="2" xfId="0" applyNumberFormat="1" applyFont="1" applyFill="1" applyBorder="1" applyAlignment="1">
      <alignment horizontal="right"/>
    </xf>
    <xf numFmtId="49" fontId="16" fillId="0" borderId="3" xfId="0" applyNumberFormat="1" applyFont="1" applyFill="1" applyBorder="1" applyAlignment="1">
      <alignment horizontal="right"/>
    </xf>
    <xf numFmtId="49" fontId="16" fillId="0" borderId="4" xfId="0" applyNumberFormat="1" applyFont="1" applyFill="1" applyBorder="1" applyAlignment="1">
      <alignment horizontal="right"/>
    </xf>
    <xf numFmtId="44" fontId="16" fillId="0" borderId="2" xfId="2" applyFont="1" applyFill="1" applyBorder="1" applyAlignment="1">
      <alignment horizontal="right"/>
    </xf>
    <xf numFmtId="44" fontId="16" fillId="0" borderId="3" xfId="2" applyFont="1" applyFill="1" applyBorder="1" applyAlignment="1">
      <alignment horizontal="right"/>
    </xf>
    <xf numFmtId="44" fontId="16" fillId="0" borderId="4" xfId="2" applyFont="1" applyFill="1" applyBorder="1" applyAlignment="1">
      <alignment horizontal="right"/>
    </xf>
    <xf numFmtId="0" fontId="15" fillId="0" borderId="0" xfId="0" applyFont="1" applyAlignment="1">
      <alignment wrapText="1"/>
    </xf>
    <xf numFmtId="49" fontId="15" fillId="0" borderId="2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164" fontId="15" fillId="0" borderId="2" xfId="0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justify" wrapText="1"/>
    </xf>
    <xf numFmtId="0" fontId="16" fillId="0" borderId="3" xfId="0" applyFont="1" applyBorder="1" applyAlignment="1">
      <alignment horizontal="center" vertical="justify" wrapText="1"/>
    </xf>
    <xf numFmtId="0" fontId="16" fillId="0" borderId="4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left" vertical="justify" wrapText="1"/>
    </xf>
    <xf numFmtId="0" fontId="15" fillId="0" borderId="3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43" fontId="15" fillId="0" borderId="2" xfId="1" applyFont="1" applyBorder="1" applyAlignment="1">
      <alignment horizontal="center" vertical="justify" wrapText="1"/>
    </xf>
    <xf numFmtId="43" fontId="15" fillId="0" borderId="3" xfId="1" applyFont="1" applyBorder="1" applyAlignment="1">
      <alignment horizontal="center" vertical="justify" wrapText="1"/>
    </xf>
    <xf numFmtId="43" fontId="15" fillId="0" borderId="4" xfId="1" applyFont="1" applyBorder="1" applyAlignment="1">
      <alignment horizontal="center" vertical="justify" wrapText="1"/>
    </xf>
    <xf numFmtId="44" fontId="16" fillId="0" borderId="2" xfId="2" applyFont="1" applyFill="1" applyBorder="1" applyAlignment="1">
      <alignment horizontal="center"/>
    </xf>
    <xf numFmtId="44" fontId="16" fillId="0" borderId="3" xfId="2" applyFont="1" applyFill="1" applyBorder="1" applyAlignment="1">
      <alignment horizontal="center"/>
    </xf>
    <xf numFmtId="44" fontId="16" fillId="0" borderId="4" xfId="2" applyFont="1" applyFill="1" applyBorder="1" applyAlignment="1">
      <alignment horizontal="center"/>
    </xf>
    <xf numFmtId="43" fontId="15" fillId="0" borderId="2" xfId="0" applyNumberFormat="1" applyFont="1" applyBorder="1" applyAlignment="1">
      <alignment horizontal="center" vertical="justify" wrapText="1"/>
    </xf>
    <xf numFmtId="0" fontId="15" fillId="0" borderId="3" xfId="0" applyFont="1" applyBorder="1" applyAlignment="1">
      <alignment horizontal="center" vertical="justify" wrapText="1"/>
    </xf>
    <xf numFmtId="0" fontId="15" fillId="0" borderId="4" xfId="0" applyFont="1" applyBorder="1" applyAlignment="1">
      <alignment horizontal="center" vertical="justify" wrapText="1"/>
    </xf>
    <xf numFmtId="4" fontId="15" fillId="0" borderId="1" xfId="0" applyNumberFormat="1" applyFont="1" applyFill="1" applyBorder="1" applyAlignment="1"/>
    <xf numFmtId="44" fontId="16" fillId="0" borderId="1" xfId="2" applyFont="1" applyFill="1" applyBorder="1" applyAlignment="1"/>
    <xf numFmtId="43" fontId="15" fillId="0" borderId="3" xfId="0" applyNumberFormat="1" applyFont="1" applyBorder="1" applyAlignment="1">
      <alignment horizontal="center" vertical="justify" wrapText="1"/>
    </xf>
    <xf numFmtId="43" fontId="15" fillId="0" borderId="4" xfId="0" applyNumberFormat="1" applyFont="1" applyBorder="1" applyAlignment="1">
      <alignment horizontal="center" vertical="justify" wrapText="1"/>
    </xf>
    <xf numFmtId="0" fontId="16" fillId="0" borderId="2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49" fontId="16" fillId="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/>
    <xf numFmtId="164" fontId="16" fillId="0" borderId="1" xfId="2" applyNumberFormat="1" applyFont="1" applyBorder="1" applyAlignment="1"/>
    <xf numFmtId="0" fontId="21" fillId="3" borderId="1" xfId="3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/>
    </xf>
    <xf numFmtId="0" fontId="21" fillId="3" borderId="4" xfId="3" applyFont="1" applyFill="1" applyBorder="1" applyAlignment="1">
      <alignment horizontal="center" vertical="center"/>
    </xf>
    <xf numFmtId="0" fontId="22" fillId="0" borderId="2" xfId="3" applyFont="1" applyBorder="1" applyAlignment="1">
      <alignment horizontal="left"/>
    </xf>
    <xf numFmtId="0" fontId="22" fillId="0" borderId="3" xfId="3" applyFont="1" applyBorder="1" applyAlignment="1">
      <alignment horizontal="left"/>
    </xf>
    <xf numFmtId="0" fontId="22" fillId="0" borderId="4" xfId="3" applyFont="1" applyBorder="1" applyAlignment="1">
      <alignment horizontal="left"/>
    </xf>
    <xf numFmtId="4" fontId="22" fillId="0" borderId="1" xfId="3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4" fontId="15" fillId="0" borderId="3" xfId="0" applyNumberFormat="1" applyFont="1" applyFill="1" applyBorder="1" applyAlignment="1"/>
    <xf numFmtId="4" fontId="15" fillId="0" borderId="4" xfId="0" applyNumberFormat="1" applyFont="1" applyFill="1" applyBorder="1" applyAlignment="1"/>
    <xf numFmtId="9" fontId="15" fillId="0" borderId="2" xfId="0" applyNumberFormat="1" applyFont="1" applyFill="1" applyBorder="1" applyAlignment="1"/>
    <xf numFmtId="9" fontId="15" fillId="0" borderId="3" xfId="0" applyNumberFormat="1" applyFont="1" applyFill="1" applyBorder="1" applyAlignment="1"/>
    <xf numFmtId="9" fontId="15" fillId="0" borderId="4" xfId="0" applyNumberFormat="1" applyFont="1" applyFill="1" applyBorder="1" applyAlignment="1"/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164" fontId="15" fillId="0" borderId="2" xfId="0" applyNumberFormat="1" applyFont="1" applyBorder="1" applyAlignment="1"/>
    <xf numFmtId="4" fontId="15" fillId="0" borderId="3" xfId="0" applyNumberFormat="1" applyFont="1" applyBorder="1" applyAlignment="1"/>
    <xf numFmtId="4" fontId="15" fillId="0" borderId="4" xfId="0" applyNumberFormat="1" applyFont="1" applyBorder="1" applyAlignment="1"/>
    <xf numFmtId="4" fontId="15" fillId="0" borderId="2" xfId="0" applyNumberFormat="1" applyFont="1" applyBorder="1" applyAlignment="1"/>
    <xf numFmtId="44" fontId="16" fillId="0" borderId="2" xfId="2" applyFont="1" applyBorder="1" applyAlignment="1"/>
    <xf numFmtId="44" fontId="16" fillId="0" borderId="3" xfId="2" applyFont="1" applyBorder="1" applyAlignment="1"/>
    <xf numFmtId="44" fontId="16" fillId="0" borderId="4" xfId="2" applyFont="1" applyBorder="1" applyAlignment="1"/>
    <xf numFmtId="0" fontId="21" fillId="3" borderId="1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 vertical="justify" wrapText="1"/>
    </xf>
    <xf numFmtId="43" fontId="6" fillId="0" borderId="4" xfId="1" applyFont="1" applyFill="1" applyBorder="1" applyAlignment="1">
      <alignment horizontal="center" vertical="justify" wrapText="1"/>
    </xf>
    <xf numFmtId="0" fontId="6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top" wrapText="1"/>
    </xf>
    <xf numFmtId="2" fontId="11" fillId="0" borderId="3" xfId="0" applyNumberFormat="1" applyFont="1" applyFill="1" applyBorder="1" applyAlignment="1">
      <alignment horizontal="right" vertical="top" wrapText="1"/>
    </xf>
    <xf numFmtId="2" fontId="11" fillId="0" borderId="4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2" fontId="18" fillId="0" borderId="2" xfId="0" applyNumberFormat="1" applyFont="1" applyFill="1" applyBorder="1" applyAlignment="1">
      <alignment horizontal="right" vertical="top" wrapText="1"/>
    </xf>
    <xf numFmtId="2" fontId="18" fillId="0" borderId="3" xfId="0" applyNumberFormat="1" applyFont="1" applyFill="1" applyBorder="1" applyAlignment="1">
      <alignment horizontal="right" vertical="top" wrapText="1"/>
    </xf>
    <xf numFmtId="2" fontId="18" fillId="0" borderId="4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2" fontId="18" fillId="0" borderId="5" xfId="0" applyNumberFormat="1" applyFont="1" applyFill="1" applyBorder="1" applyAlignment="1">
      <alignment horizontal="right" vertical="center" wrapText="1"/>
    </xf>
    <xf numFmtId="2" fontId="18" fillId="0" borderId="8" xfId="0" applyNumberFormat="1" applyFont="1" applyFill="1" applyBorder="1" applyAlignment="1">
      <alignment horizontal="right" vertical="center" wrapText="1"/>
    </xf>
    <xf numFmtId="2" fontId="18" fillId="0" borderId="9" xfId="0" applyNumberFormat="1" applyFont="1" applyFill="1" applyBorder="1" applyAlignment="1">
      <alignment horizontal="right" vertical="center" wrapText="1"/>
    </xf>
    <xf numFmtId="2" fontId="18" fillId="0" borderId="7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justify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4" xfId="1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3" fontId="6" fillId="0" borderId="2" xfId="0" applyNumberFormat="1" applyFont="1" applyFill="1" applyBorder="1" applyAlignment="1">
      <alignment horizontal="center" vertical="top"/>
    </xf>
    <xf numFmtId="43" fontId="6" fillId="0" borderId="2" xfId="1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center" vertical="top"/>
    </xf>
    <xf numFmtId="0" fontId="22" fillId="0" borderId="0" xfId="4" applyFont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5"/>
  <sheetViews>
    <sheetView tabSelected="1" topLeftCell="A389" workbookViewId="0">
      <selection activeCell="J26" sqref="J26:L26"/>
    </sheetView>
  </sheetViews>
  <sheetFormatPr baseColWidth="10" defaultColWidth="8" defaultRowHeight="12" x14ac:dyDescent="0.25"/>
  <cols>
    <col min="1" max="2" width="3.5703125" style="1" customWidth="1"/>
    <col min="3" max="3" width="5.42578125" style="1" customWidth="1"/>
    <col min="4" max="15" width="7.85546875" style="1" customWidth="1"/>
    <col min="16" max="16" width="11.42578125" style="1" bestFit="1" customWidth="1"/>
    <col min="17" max="16384" width="8" style="1"/>
  </cols>
  <sheetData>
    <row r="1" spans="1:16" ht="12.75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2" customFormat="1" ht="12.75" x14ac:dyDescent="0.2">
      <c r="A2" s="61" t="s">
        <v>252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4"/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4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x14ac:dyDescent="0.25">
      <c r="A6" s="4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x14ac:dyDescent="0.25">
      <c r="A7" s="4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25">
      <c r="A8" s="4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B13" s="9"/>
      <c r="C13" s="10"/>
    </row>
    <row r="14" spans="1:16" x14ac:dyDescent="0.25">
      <c r="A14" s="63" t="s">
        <v>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B16" s="12" t="s">
        <v>9</v>
      </c>
      <c r="C16" s="12" t="s">
        <v>10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2.75" x14ac:dyDescent="0.25">
      <c r="A18" s="12"/>
      <c r="B18" s="1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2"/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B20" s="15" t="s">
        <v>12</v>
      </c>
      <c r="C20" s="14" t="s">
        <v>13</v>
      </c>
    </row>
    <row r="21" spans="1:16" x14ac:dyDescent="0.2">
      <c r="B21" s="15"/>
      <c r="C21" s="14"/>
    </row>
    <row r="22" spans="1:16" x14ac:dyDescent="0.2">
      <c r="B22" s="16"/>
      <c r="C22" s="17" t="s">
        <v>14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B24" s="16"/>
      <c r="C24" s="18"/>
      <c r="D24" s="64" t="s">
        <v>15</v>
      </c>
      <c r="E24" s="64"/>
      <c r="F24" s="64"/>
      <c r="G24" s="64"/>
      <c r="H24" s="64"/>
      <c r="I24" s="64"/>
      <c r="J24" s="65">
        <v>2018</v>
      </c>
      <c r="K24" s="65"/>
      <c r="L24" s="65"/>
      <c r="M24" s="65">
        <v>2017</v>
      </c>
      <c r="N24" s="65"/>
      <c r="O24" s="65"/>
    </row>
    <row r="25" spans="1:16" x14ac:dyDescent="0.2">
      <c r="B25" s="16"/>
      <c r="C25" s="18"/>
      <c r="D25" s="66" t="s">
        <v>16</v>
      </c>
      <c r="E25" s="66"/>
      <c r="F25" s="66"/>
      <c r="G25" s="66"/>
      <c r="H25" s="66"/>
      <c r="I25" s="66"/>
      <c r="J25" s="67">
        <v>422934.1</v>
      </c>
      <c r="K25" s="68"/>
      <c r="L25" s="68"/>
      <c r="M25" s="67">
        <v>176197.49</v>
      </c>
      <c r="N25" s="68"/>
      <c r="O25" s="68"/>
    </row>
    <row r="26" spans="1:16" x14ac:dyDescent="0.2">
      <c r="B26" s="16"/>
      <c r="C26" s="18"/>
      <c r="D26" s="66" t="s">
        <v>17</v>
      </c>
      <c r="E26" s="66"/>
      <c r="F26" s="66"/>
      <c r="G26" s="66"/>
      <c r="H26" s="66"/>
      <c r="I26" s="66"/>
      <c r="J26" s="67">
        <v>0</v>
      </c>
      <c r="K26" s="68"/>
      <c r="L26" s="68"/>
      <c r="M26" s="67">
        <v>0</v>
      </c>
      <c r="N26" s="68"/>
      <c r="O26" s="68"/>
    </row>
    <row r="27" spans="1:16" x14ac:dyDescent="0.2">
      <c r="B27" s="16"/>
      <c r="C27" s="18"/>
      <c r="D27" s="66" t="s">
        <v>18</v>
      </c>
      <c r="E27" s="66"/>
      <c r="F27" s="66"/>
      <c r="G27" s="66"/>
      <c r="H27" s="66"/>
      <c r="I27" s="66"/>
      <c r="J27" s="67">
        <v>0</v>
      </c>
      <c r="K27" s="68"/>
      <c r="L27" s="68"/>
      <c r="M27" s="67">
        <v>0</v>
      </c>
      <c r="N27" s="68"/>
      <c r="O27" s="68"/>
    </row>
    <row r="28" spans="1:16" x14ac:dyDescent="0.2">
      <c r="B28" s="16"/>
      <c r="C28" s="18"/>
      <c r="D28" s="69" t="s">
        <v>19</v>
      </c>
      <c r="E28" s="70"/>
      <c r="F28" s="70"/>
      <c r="G28" s="70"/>
      <c r="H28" s="70"/>
      <c r="I28" s="71"/>
      <c r="J28" s="72">
        <f>SUM(J25:L27)</f>
        <v>422934.1</v>
      </c>
      <c r="K28" s="72"/>
      <c r="L28" s="72"/>
      <c r="M28" s="72">
        <f>SUM(M25:O27)</f>
        <v>176197.49</v>
      </c>
      <c r="N28" s="72"/>
      <c r="O28" s="72"/>
    </row>
    <row r="29" spans="1:16" x14ac:dyDescent="0.25">
      <c r="B29" s="1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B30" s="16"/>
      <c r="C30" s="19" t="s">
        <v>20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B31" s="16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B32" s="16"/>
      <c r="C32" s="20" t="s">
        <v>21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6" x14ac:dyDescent="0.25"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x14ac:dyDescent="0.2">
      <c r="B34" s="16"/>
      <c r="C34" s="18"/>
      <c r="D34" s="18"/>
      <c r="E34" s="18"/>
      <c r="F34" s="64" t="s">
        <v>22</v>
      </c>
      <c r="G34" s="64"/>
      <c r="H34" s="64"/>
      <c r="I34" s="64"/>
      <c r="J34" s="64"/>
      <c r="K34" s="65" t="s">
        <v>23</v>
      </c>
      <c r="L34" s="65"/>
      <c r="M34" s="65"/>
      <c r="O34" s="18"/>
      <c r="P34" s="18"/>
    </row>
    <row r="35" spans="2:16" x14ac:dyDescent="0.2">
      <c r="B35" s="16"/>
      <c r="C35" s="18"/>
      <c r="D35" s="18"/>
      <c r="E35" s="18"/>
      <c r="F35" s="66" t="s">
        <v>24</v>
      </c>
      <c r="G35" s="66"/>
      <c r="H35" s="66"/>
      <c r="I35" s="66"/>
      <c r="J35" s="66"/>
      <c r="K35" s="67">
        <v>1071.22</v>
      </c>
      <c r="L35" s="68"/>
      <c r="M35" s="68"/>
      <c r="O35" s="18"/>
      <c r="P35" s="18"/>
    </row>
    <row r="36" spans="2:16" x14ac:dyDescent="0.2">
      <c r="B36" s="16"/>
      <c r="C36" s="18"/>
      <c r="D36" s="18"/>
      <c r="E36" s="18"/>
      <c r="F36" s="66" t="s">
        <v>25</v>
      </c>
      <c r="G36" s="66"/>
      <c r="H36" s="66"/>
      <c r="I36" s="66"/>
      <c r="J36" s="66"/>
      <c r="K36" s="67">
        <v>74.489999999999995</v>
      </c>
      <c r="L36" s="68"/>
      <c r="M36" s="68"/>
      <c r="O36" s="18"/>
      <c r="P36" s="18"/>
    </row>
    <row r="37" spans="2:16" x14ac:dyDescent="0.2">
      <c r="B37" s="16"/>
      <c r="C37" s="18"/>
      <c r="D37" s="18"/>
      <c r="E37" s="18"/>
      <c r="F37" s="66" t="s">
        <v>26</v>
      </c>
      <c r="G37" s="66"/>
      <c r="H37" s="66"/>
      <c r="I37" s="66"/>
      <c r="J37" s="66"/>
      <c r="K37" s="67">
        <v>130118.34</v>
      </c>
      <c r="L37" s="68"/>
      <c r="M37" s="68"/>
      <c r="O37" s="18"/>
      <c r="P37" s="18"/>
    </row>
    <row r="38" spans="2:16" x14ac:dyDescent="0.2">
      <c r="B38" s="16"/>
      <c r="C38" s="18"/>
      <c r="D38" s="18"/>
      <c r="E38" s="18"/>
      <c r="F38" s="66" t="s">
        <v>27</v>
      </c>
      <c r="G38" s="66"/>
      <c r="H38" s="66"/>
      <c r="I38" s="66"/>
      <c r="J38" s="66"/>
      <c r="K38" s="67">
        <v>291670.05</v>
      </c>
      <c r="L38" s="68"/>
      <c r="M38" s="68"/>
      <c r="O38" s="18"/>
      <c r="P38" s="18"/>
    </row>
    <row r="39" spans="2:16" x14ac:dyDescent="0.2">
      <c r="B39" s="16"/>
      <c r="C39" s="18"/>
      <c r="D39" s="18"/>
      <c r="E39" s="18"/>
      <c r="F39" s="69" t="s">
        <v>19</v>
      </c>
      <c r="G39" s="70"/>
      <c r="H39" s="70"/>
      <c r="I39" s="70"/>
      <c r="J39" s="71"/>
      <c r="K39" s="83">
        <f>SUM(K35:M38)</f>
        <v>422934.1</v>
      </c>
      <c r="L39" s="84"/>
      <c r="M39" s="85"/>
      <c r="O39" s="18"/>
      <c r="P39" s="18"/>
    </row>
    <row r="40" spans="2:16" x14ac:dyDescent="0.25">
      <c r="B40" s="1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x14ac:dyDescent="0.2">
      <c r="B41" s="16"/>
      <c r="C41" s="19" t="s">
        <v>28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6" x14ac:dyDescent="0.2">
      <c r="B42" s="16"/>
      <c r="C42" s="1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2:16" x14ac:dyDescent="0.25">
      <c r="B43" s="16"/>
      <c r="C43" s="73" t="s">
        <v>29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2:16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2:16" x14ac:dyDescent="0.2">
      <c r="B45" s="16"/>
      <c r="C45" s="18"/>
      <c r="D45" s="18"/>
      <c r="E45" s="18"/>
      <c r="F45" s="64" t="s">
        <v>22</v>
      </c>
      <c r="G45" s="64"/>
      <c r="H45" s="64"/>
      <c r="I45" s="64"/>
      <c r="J45" s="64"/>
      <c r="K45" s="65" t="s">
        <v>23</v>
      </c>
      <c r="L45" s="65"/>
      <c r="M45" s="65"/>
      <c r="O45" s="18"/>
      <c r="P45" s="18"/>
    </row>
    <row r="46" spans="2:16" x14ac:dyDescent="0.2">
      <c r="B46" s="16"/>
      <c r="C46" s="18"/>
      <c r="D46" s="18"/>
      <c r="E46" s="18"/>
      <c r="F46" s="74"/>
      <c r="G46" s="74"/>
      <c r="H46" s="74"/>
      <c r="I46" s="74"/>
      <c r="J46" s="74"/>
      <c r="K46" s="75">
        <v>0</v>
      </c>
      <c r="L46" s="76"/>
      <c r="M46" s="76"/>
      <c r="O46" s="18"/>
      <c r="P46" s="18"/>
    </row>
    <row r="47" spans="2:16" x14ac:dyDescent="0.2">
      <c r="B47" s="16"/>
      <c r="C47" s="18"/>
      <c r="D47" s="18"/>
      <c r="E47" s="18"/>
      <c r="F47" s="77"/>
      <c r="G47" s="78"/>
      <c r="H47" s="78"/>
      <c r="I47" s="78"/>
      <c r="J47" s="79"/>
      <c r="K47" s="80">
        <v>0</v>
      </c>
      <c r="L47" s="81"/>
      <c r="M47" s="82"/>
      <c r="O47" s="18"/>
      <c r="P47" s="18"/>
    </row>
    <row r="48" spans="2:16" x14ac:dyDescent="0.2">
      <c r="B48" s="16"/>
      <c r="C48" s="18"/>
      <c r="D48" s="18"/>
      <c r="E48" s="18"/>
      <c r="F48" s="77"/>
      <c r="G48" s="78"/>
      <c r="H48" s="78"/>
      <c r="I48" s="78"/>
      <c r="J48" s="79"/>
      <c r="K48" s="80">
        <v>0</v>
      </c>
      <c r="L48" s="81"/>
      <c r="M48" s="82"/>
      <c r="O48" s="18"/>
      <c r="P48" s="18"/>
    </row>
    <row r="49" spans="1:16" x14ac:dyDescent="0.2">
      <c r="B49" s="16"/>
      <c r="C49" s="18"/>
      <c r="D49" s="18"/>
      <c r="E49" s="18"/>
      <c r="F49" s="74"/>
      <c r="G49" s="74"/>
      <c r="H49" s="74"/>
      <c r="I49" s="74"/>
      <c r="J49" s="74"/>
      <c r="K49" s="75">
        <v>0</v>
      </c>
      <c r="L49" s="76"/>
      <c r="M49" s="76"/>
      <c r="O49" s="18"/>
      <c r="P49" s="18"/>
    </row>
    <row r="50" spans="1:16" x14ac:dyDescent="0.2">
      <c r="B50" s="16"/>
      <c r="C50" s="18"/>
      <c r="D50" s="18"/>
      <c r="E50" s="18"/>
      <c r="F50" s="74"/>
      <c r="G50" s="74"/>
      <c r="H50" s="74"/>
      <c r="I50" s="74"/>
      <c r="J50" s="74"/>
      <c r="K50" s="75">
        <v>0</v>
      </c>
      <c r="L50" s="76"/>
      <c r="M50" s="76"/>
      <c r="O50" s="18"/>
      <c r="P50" s="18"/>
    </row>
    <row r="51" spans="1:16" x14ac:dyDescent="0.2">
      <c r="B51" s="16"/>
      <c r="C51" s="18"/>
      <c r="D51" s="18"/>
      <c r="E51" s="18"/>
      <c r="F51" s="86" t="s">
        <v>19</v>
      </c>
      <c r="G51" s="87"/>
      <c r="H51" s="87"/>
      <c r="I51" s="87"/>
      <c r="J51" s="88"/>
      <c r="K51" s="89">
        <f>SUM(K46:M50)</f>
        <v>0</v>
      </c>
      <c r="L51" s="90"/>
      <c r="M51" s="91"/>
      <c r="O51" s="18"/>
      <c r="P51" s="18"/>
    </row>
    <row r="52" spans="1:16" x14ac:dyDescent="0.25"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B53" s="16"/>
      <c r="C53" s="19" t="s">
        <v>30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B54" s="16"/>
      <c r="C54" s="1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B55" s="16"/>
      <c r="C55" s="92" t="s">
        <v>31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</row>
    <row r="56" spans="1:16" x14ac:dyDescent="0.25">
      <c r="B56" s="16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">
      <c r="B57" s="16"/>
      <c r="C57" s="18"/>
      <c r="D57" s="18"/>
      <c r="E57" s="18"/>
      <c r="F57" s="64" t="s">
        <v>22</v>
      </c>
      <c r="G57" s="64"/>
      <c r="H57" s="64"/>
      <c r="I57" s="64"/>
      <c r="J57" s="64"/>
      <c r="K57" s="65" t="s">
        <v>23</v>
      </c>
      <c r="L57" s="65"/>
      <c r="M57" s="65"/>
      <c r="O57" s="18"/>
      <c r="P57" s="18"/>
    </row>
    <row r="58" spans="1:16" x14ac:dyDescent="0.2">
      <c r="B58" s="16"/>
      <c r="C58" s="18"/>
      <c r="D58" s="18"/>
      <c r="E58" s="18"/>
      <c r="F58" s="74"/>
      <c r="G58" s="74"/>
      <c r="H58" s="74"/>
      <c r="I58" s="74"/>
      <c r="J58" s="74"/>
      <c r="K58" s="75">
        <v>0</v>
      </c>
      <c r="L58" s="76"/>
      <c r="M58" s="76"/>
      <c r="O58" s="18"/>
      <c r="P58" s="18"/>
    </row>
    <row r="59" spans="1:16" x14ac:dyDescent="0.2">
      <c r="B59" s="16"/>
      <c r="C59" s="18"/>
      <c r="D59" s="18"/>
      <c r="E59" s="18"/>
      <c r="F59" s="74"/>
      <c r="G59" s="74"/>
      <c r="H59" s="74"/>
      <c r="I59" s="74"/>
      <c r="J59" s="74"/>
      <c r="K59" s="75">
        <v>0</v>
      </c>
      <c r="L59" s="76"/>
      <c r="M59" s="76"/>
      <c r="O59" s="18"/>
      <c r="P59" s="18"/>
    </row>
    <row r="60" spans="1:16" x14ac:dyDescent="0.2">
      <c r="B60" s="16"/>
      <c r="C60" s="18"/>
      <c r="D60" s="18"/>
      <c r="E60" s="18"/>
      <c r="F60" s="86" t="s">
        <v>19</v>
      </c>
      <c r="G60" s="87"/>
      <c r="H60" s="87"/>
      <c r="I60" s="87"/>
      <c r="J60" s="88"/>
      <c r="K60" s="89">
        <f>SUM(K58:M59)</f>
        <v>0</v>
      </c>
      <c r="L60" s="90"/>
      <c r="M60" s="91"/>
      <c r="O60" s="18"/>
      <c r="P60" s="18"/>
    </row>
    <row r="61" spans="1:16" x14ac:dyDescent="0.25">
      <c r="B61" s="1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2">
      <c r="A62" s="14"/>
      <c r="B62" s="15" t="s">
        <v>12</v>
      </c>
      <c r="C62" s="14" t="s">
        <v>32</v>
      </c>
    </row>
    <row r="63" spans="1:16" x14ac:dyDescent="0.2">
      <c r="A63" s="14"/>
      <c r="B63" s="15"/>
      <c r="C63" s="14"/>
    </row>
    <row r="64" spans="1:16" x14ac:dyDescent="0.25">
      <c r="A64" s="21"/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2">
      <c r="A65" s="21"/>
      <c r="B65" s="22"/>
      <c r="C65" s="98" t="s">
        <v>15</v>
      </c>
      <c r="D65" s="99"/>
      <c r="E65" s="99"/>
      <c r="F65" s="99"/>
      <c r="G65" s="99"/>
      <c r="H65" s="99"/>
      <c r="I65" s="99"/>
      <c r="J65" s="100">
        <v>2018</v>
      </c>
      <c r="K65" s="101"/>
      <c r="L65" s="102"/>
      <c r="M65" s="100">
        <v>2017</v>
      </c>
      <c r="N65" s="101"/>
      <c r="O65" s="102"/>
    </row>
    <row r="66" spans="1:16" x14ac:dyDescent="0.2">
      <c r="A66" s="21"/>
      <c r="B66" s="22"/>
      <c r="C66" s="93" t="s">
        <v>33</v>
      </c>
      <c r="D66" s="94"/>
      <c r="E66" s="94"/>
      <c r="F66" s="94"/>
      <c r="G66" s="94"/>
      <c r="H66" s="94"/>
      <c r="I66" s="94"/>
      <c r="J66" s="95">
        <v>12540382.619999999</v>
      </c>
      <c r="K66" s="96"/>
      <c r="L66" s="97"/>
      <c r="M66" s="95">
        <v>12540382.619999999</v>
      </c>
      <c r="N66" s="96"/>
      <c r="O66" s="97"/>
    </row>
    <row r="67" spans="1:16" x14ac:dyDescent="0.2">
      <c r="A67" s="21"/>
      <c r="B67" s="22"/>
      <c r="C67" s="93" t="s">
        <v>34</v>
      </c>
      <c r="D67" s="94"/>
      <c r="E67" s="94"/>
      <c r="F67" s="94"/>
      <c r="G67" s="94"/>
      <c r="H67" s="94"/>
      <c r="I67" s="94"/>
      <c r="J67" s="95">
        <v>21806.5</v>
      </c>
      <c r="K67" s="96"/>
      <c r="L67" s="97"/>
      <c r="M67" s="95">
        <v>0</v>
      </c>
      <c r="N67" s="96"/>
      <c r="O67" s="97"/>
    </row>
    <row r="68" spans="1:16" x14ac:dyDescent="0.2">
      <c r="A68" s="21"/>
      <c r="B68" s="22"/>
      <c r="C68" s="93" t="s">
        <v>35</v>
      </c>
      <c r="D68" s="94"/>
      <c r="E68" s="94"/>
      <c r="F68" s="94"/>
      <c r="G68" s="94"/>
      <c r="H68" s="94"/>
      <c r="I68" s="94"/>
      <c r="J68" s="95">
        <v>7965014.9000000004</v>
      </c>
      <c r="K68" s="96"/>
      <c r="L68" s="97"/>
      <c r="M68" s="95">
        <v>6918399.5099999998</v>
      </c>
      <c r="N68" s="96"/>
      <c r="O68" s="97"/>
    </row>
    <row r="69" spans="1:16" x14ac:dyDescent="0.2">
      <c r="A69" s="21"/>
      <c r="B69" s="22"/>
      <c r="C69" s="86" t="s">
        <v>19</v>
      </c>
      <c r="D69" s="87"/>
      <c r="E69" s="87"/>
      <c r="F69" s="87"/>
      <c r="G69" s="87"/>
      <c r="H69" s="87"/>
      <c r="I69" s="87"/>
      <c r="J69" s="112">
        <f>SUM(J66:L68)</f>
        <v>20527204.02</v>
      </c>
      <c r="K69" s="113"/>
      <c r="L69" s="114"/>
      <c r="M69" s="112">
        <f>SUM(M66:O68)</f>
        <v>19458782.129999999</v>
      </c>
      <c r="N69" s="113"/>
      <c r="O69" s="114"/>
    </row>
    <row r="70" spans="1:16" x14ac:dyDescent="0.25">
      <c r="A70" s="21"/>
      <c r="B70" s="22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25">
      <c r="A71" s="21"/>
      <c r="B71" s="2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25">
      <c r="A72" s="21"/>
      <c r="B72" s="22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25">
      <c r="A73" s="21"/>
      <c r="B73" s="22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25">
      <c r="A74" s="21"/>
      <c r="B74" s="22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2">
      <c r="A75" s="21"/>
      <c r="B75" s="22"/>
      <c r="C75" s="19" t="s">
        <v>36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25">
      <c r="A76" s="21"/>
      <c r="B76" s="22"/>
      <c r="C76" s="21"/>
      <c r="D76" s="21"/>
      <c r="E76" s="21"/>
      <c r="F76" s="21"/>
      <c r="O76" s="21"/>
      <c r="P76" s="21"/>
    </row>
    <row r="77" spans="1:16" x14ac:dyDescent="0.2">
      <c r="A77" s="21"/>
      <c r="B77" s="22"/>
      <c r="C77" s="21"/>
      <c r="D77" s="103" t="s">
        <v>15</v>
      </c>
      <c r="E77" s="104"/>
      <c r="F77" s="104"/>
      <c r="G77" s="104"/>
      <c r="H77" s="104"/>
      <c r="I77" s="105"/>
      <c r="J77" s="100">
        <v>2018</v>
      </c>
      <c r="K77" s="101"/>
      <c r="L77" s="102"/>
      <c r="O77" s="21"/>
      <c r="P77" s="21"/>
    </row>
    <row r="78" spans="1:16" x14ac:dyDescent="0.25">
      <c r="A78" s="21"/>
      <c r="B78" s="22"/>
      <c r="C78" s="21"/>
      <c r="D78" s="106" t="s">
        <v>37</v>
      </c>
      <c r="E78" s="107"/>
      <c r="F78" s="107"/>
      <c r="G78" s="107"/>
      <c r="H78" s="107"/>
      <c r="I78" s="108"/>
      <c r="J78" s="109">
        <v>12540382.619999999</v>
      </c>
      <c r="K78" s="110"/>
      <c r="L78" s="111"/>
      <c r="O78" s="21"/>
      <c r="P78" s="21"/>
    </row>
    <row r="79" spans="1:16" x14ac:dyDescent="0.25">
      <c r="A79" s="21"/>
      <c r="B79" s="22"/>
      <c r="C79" s="21"/>
      <c r="D79" s="106" t="s">
        <v>38</v>
      </c>
      <c r="E79" s="107"/>
      <c r="F79" s="107"/>
      <c r="G79" s="107"/>
      <c r="H79" s="107"/>
      <c r="I79" s="108"/>
      <c r="J79" s="109" t="s">
        <v>38</v>
      </c>
      <c r="K79" s="110"/>
      <c r="L79" s="111"/>
      <c r="O79" s="21"/>
      <c r="P79" s="21"/>
    </row>
    <row r="80" spans="1:16" x14ac:dyDescent="0.25">
      <c r="A80" s="21"/>
      <c r="B80" s="22"/>
      <c r="C80" s="21"/>
      <c r="D80" s="103" t="s">
        <v>19</v>
      </c>
      <c r="E80" s="104"/>
      <c r="F80" s="104"/>
      <c r="G80" s="104"/>
      <c r="H80" s="104"/>
      <c r="I80" s="105"/>
      <c r="J80" s="115">
        <f>SUM(J78:L79)</f>
        <v>12540382.619999999</v>
      </c>
      <c r="K80" s="116"/>
      <c r="L80" s="117"/>
      <c r="O80" s="21"/>
      <c r="P80" s="21"/>
    </row>
    <row r="81" spans="1:16" x14ac:dyDescent="0.25">
      <c r="A81" s="21"/>
      <c r="B81" s="22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x14ac:dyDescent="0.2">
      <c r="A82" s="21"/>
      <c r="B82" s="22"/>
      <c r="C82" s="19" t="s">
        <v>39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21"/>
      <c r="B83" s="22"/>
      <c r="C83" s="19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21"/>
      <c r="B84" s="22"/>
      <c r="C84" s="19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21"/>
      <c r="B85" s="22"/>
      <c r="C85" s="19"/>
      <c r="D85" s="103" t="s">
        <v>15</v>
      </c>
      <c r="E85" s="104"/>
      <c r="F85" s="104"/>
      <c r="G85" s="104"/>
      <c r="H85" s="104"/>
      <c r="I85" s="105"/>
      <c r="J85" s="100">
        <v>2018</v>
      </c>
      <c r="K85" s="101"/>
      <c r="L85" s="102"/>
      <c r="M85" s="17"/>
      <c r="N85" s="17"/>
      <c r="O85" s="17"/>
      <c r="P85" s="17"/>
    </row>
    <row r="86" spans="1:16" x14ac:dyDescent="0.2">
      <c r="A86" s="21"/>
      <c r="B86" s="22"/>
      <c r="C86" s="19"/>
      <c r="D86" s="106" t="s">
        <v>34</v>
      </c>
      <c r="E86" s="107"/>
      <c r="F86" s="107"/>
      <c r="G86" s="107"/>
      <c r="H86" s="107"/>
      <c r="I86" s="108"/>
      <c r="J86" s="109">
        <v>21806.5</v>
      </c>
      <c r="K86" s="110"/>
      <c r="L86" s="111"/>
      <c r="M86" s="17"/>
      <c r="N86" s="17"/>
      <c r="O86" s="17"/>
      <c r="P86" s="17"/>
    </row>
    <row r="87" spans="1:16" x14ac:dyDescent="0.2">
      <c r="A87" s="21"/>
      <c r="B87" s="22"/>
      <c r="C87" s="19"/>
      <c r="D87" s="106" t="s">
        <v>38</v>
      </c>
      <c r="E87" s="107"/>
      <c r="F87" s="107"/>
      <c r="G87" s="107"/>
      <c r="H87" s="107"/>
      <c r="I87" s="108"/>
      <c r="J87" s="109" t="s">
        <v>38</v>
      </c>
      <c r="K87" s="110"/>
      <c r="L87" s="111"/>
      <c r="M87" s="17"/>
      <c r="N87" s="17"/>
      <c r="O87" s="17"/>
      <c r="P87" s="17"/>
    </row>
    <row r="88" spans="1:16" x14ac:dyDescent="0.2">
      <c r="A88" s="21"/>
      <c r="B88" s="22"/>
      <c r="C88" s="19"/>
      <c r="D88" s="103" t="s">
        <v>19</v>
      </c>
      <c r="E88" s="104"/>
      <c r="F88" s="104"/>
      <c r="G88" s="104"/>
      <c r="H88" s="104"/>
      <c r="I88" s="105"/>
      <c r="J88" s="115">
        <f>SUM(J86:L87)</f>
        <v>21806.5</v>
      </c>
      <c r="K88" s="116"/>
      <c r="L88" s="117"/>
      <c r="M88" s="17"/>
      <c r="N88" s="17"/>
      <c r="O88" s="17"/>
      <c r="P88" s="17"/>
    </row>
    <row r="89" spans="1:16" x14ac:dyDescent="0.2">
      <c r="A89" s="21"/>
      <c r="B89" s="22"/>
      <c r="C89" s="19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21"/>
      <c r="B90" s="22"/>
      <c r="C90" s="23" t="s">
        <v>40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21"/>
      <c r="B91" s="22"/>
      <c r="C91" s="23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21"/>
      <c r="B92" s="22"/>
      <c r="C92" s="23"/>
      <c r="D92" s="103" t="s">
        <v>15</v>
      </c>
      <c r="E92" s="104"/>
      <c r="F92" s="104"/>
      <c r="G92" s="104"/>
      <c r="H92" s="104"/>
      <c r="I92" s="105"/>
      <c r="J92" s="100">
        <v>2018</v>
      </c>
      <c r="K92" s="101"/>
      <c r="L92" s="102"/>
      <c r="M92" s="17"/>
      <c r="N92" s="17"/>
      <c r="O92" s="17"/>
      <c r="P92" s="17"/>
    </row>
    <row r="93" spans="1:16" x14ac:dyDescent="0.2">
      <c r="A93" s="21"/>
      <c r="B93" s="22"/>
      <c r="C93" s="23"/>
      <c r="D93" s="106" t="s">
        <v>41</v>
      </c>
      <c r="E93" s="107"/>
      <c r="F93" s="107"/>
      <c r="G93" s="107"/>
      <c r="H93" s="107"/>
      <c r="I93" s="108"/>
      <c r="J93" s="109">
        <v>7652816.4800000004</v>
      </c>
      <c r="K93" s="110"/>
      <c r="L93" s="111"/>
      <c r="M93" s="17"/>
      <c r="N93" s="17"/>
      <c r="O93" s="17"/>
      <c r="P93" s="17"/>
    </row>
    <row r="94" spans="1:16" x14ac:dyDescent="0.2">
      <c r="A94" s="21"/>
      <c r="B94" s="22"/>
      <c r="C94" s="23"/>
      <c r="D94" s="106" t="s">
        <v>38</v>
      </c>
      <c r="E94" s="107"/>
      <c r="F94" s="107"/>
      <c r="G94" s="107"/>
      <c r="H94" s="107"/>
      <c r="I94" s="108"/>
      <c r="J94" s="109" t="s">
        <v>38</v>
      </c>
      <c r="K94" s="110"/>
      <c r="L94" s="111"/>
      <c r="M94" s="17"/>
      <c r="N94" s="17"/>
      <c r="O94" s="17"/>
      <c r="P94" s="17"/>
    </row>
    <row r="95" spans="1:16" x14ac:dyDescent="0.2">
      <c r="A95" s="21"/>
      <c r="B95" s="22"/>
      <c r="C95" s="23"/>
      <c r="D95" s="103" t="s">
        <v>19</v>
      </c>
      <c r="E95" s="104"/>
      <c r="F95" s="104"/>
      <c r="G95" s="104"/>
      <c r="H95" s="104"/>
      <c r="I95" s="105"/>
      <c r="J95" s="115">
        <f>SUM(J93:L94)</f>
        <v>7652816.4800000004</v>
      </c>
      <c r="K95" s="116"/>
      <c r="L95" s="117"/>
      <c r="M95" s="17"/>
      <c r="N95" s="17"/>
      <c r="O95" s="17"/>
      <c r="P95" s="17"/>
    </row>
    <row r="96" spans="1:16" x14ac:dyDescent="0.2">
      <c r="A96" s="21"/>
      <c r="B96" s="22"/>
      <c r="C96" s="23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21"/>
      <c r="B97" s="15" t="s">
        <v>12</v>
      </c>
      <c r="C97" s="14" t="s">
        <v>42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5">
      <c r="A98" s="21"/>
      <c r="B98" s="22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1"/>
      <c r="B99" s="22"/>
      <c r="C99" s="24"/>
      <c r="D99" s="24"/>
      <c r="E99" s="103" t="s">
        <v>15</v>
      </c>
      <c r="F99" s="104"/>
      <c r="G99" s="104"/>
      <c r="H99" s="104"/>
      <c r="I99" s="104"/>
      <c r="J99" s="105"/>
      <c r="K99" s="100">
        <v>2018</v>
      </c>
      <c r="L99" s="101"/>
      <c r="M99" s="102"/>
      <c r="N99" s="24"/>
      <c r="O99" s="24"/>
      <c r="P99" s="24"/>
    </row>
    <row r="100" spans="1:16" x14ac:dyDescent="0.25">
      <c r="A100" s="21"/>
      <c r="B100" s="22"/>
      <c r="C100" s="24"/>
      <c r="D100" s="24"/>
      <c r="E100" s="106" t="s">
        <v>43</v>
      </c>
      <c r="F100" s="107"/>
      <c r="G100" s="107"/>
      <c r="H100" s="107"/>
      <c r="I100" s="107"/>
      <c r="J100" s="108"/>
      <c r="K100" s="109">
        <v>12772</v>
      </c>
      <c r="L100" s="110"/>
      <c r="M100" s="111"/>
      <c r="N100" s="24"/>
      <c r="O100" s="24"/>
      <c r="P100" s="24"/>
    </row>
    <row r="101" spans="1:16" x14ac:dyDescent="0.25">
      <c r="A101" s="21"/>
      <c r="B101" s="22"/>
      <c r="C101" s="24"/>
      <c r="D101" s="24"/>
      <c r="E101" s="106" t="s">
        <v>44</v>
      </c>
      <c r="F101" s="107"/>
      <c r="G101" s="107"/>
      <c r="H101" s="107"/>
      <c r="I101" s="107"/>
      <c r="J101" s="108"/>
      <c r="K101" s="109">
        <v>76826</v>
      </c>
      <c r="L101" s="110"/>
      <c r="M101" s="111"/>
      <c r="N101" s="24"/>
      <c r="O101" s="24"/>
      <c r="P101" s="24"/>
    </row>
    <row r="102" spans="1:16" x14ac:dyDescent="0.25">
      <c r="A102" s="21"/>
      <c r="B102" s="22"/>
      <c r="C102" s="24"/>
      <c r="D102" s="24"/>
      <c r="E102" s="103" t="s">
        <v>19</v>
      </c>
      <c r="F102" s="104"/>
      <c r="G102" s="104"/>
      <c r="H102" s="104"/>
      <c r="I102" s="104"/>
      <c r="J102" s="105"/>
      <c r="K102" s="115">
        <f>SUM(K100:M101)</f>
        <v>89598</v>
      </c>
      <c r="L102" s="120"/>
      <c r="M102" s="121"/>
      <c r="N102" s="24"/>
      <c r="O102" s="24"/>
      <c r="P102" s="24"/>
    </row>
    <row r="103" spans="1:16" x14ac:dyDescent="0.25">
      <c r="A103" s="21"/>
      <c r="B103" s="22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s="27" customFormat="1" ht="11.25" x14ac:dyDescent="0.25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x14ac:dyDescent="0.2">
      <c r="A105" s="21"/>
      <c r="B105" s="15" t="s">
        <v>12</v>
      </c>
      <c r="C105" s="14" t="s">
        <v>45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25">
      <c r="A106" s="14"/>
      <c r="B106" s="16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x14ac:dyDescent="0.2">
      <c r="A107" s="28"/>
      <c r="B107" s="15" t="s">
        <v>12</v>
      </c>
      <c r="C107" s="14" t="s">
        <v>46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x14ac:dyDescent="0.2">
      <c r="A108" s="28"/>
      <c r="B108" s="15"/>
      <c r="C108" s="14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x14ac:dyDescent="0.2">
      <c r="A109" s="18"/>
      <c r="B109" s="15" t="s">
        <v>12</v>
      </c>
      <c r="C109" s="14" t="s">
        <v>47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2">
      <c r="A110" s="18"/>
      <c r="B110" s="15"/>
      <c r="C110" s="14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25">
      <c r="B111" s="16"/>
      <c r="C111" s="29" t="s">
        <v>48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x14ac:dyDescent="0.25">
      <c r="B112" s="16"/>
      <c r="C112" s="29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2:16" x14ac:dyDescent="0.2">
      <c r="B113" s="16"/>
      <c r="C113" s="20" t="s">
        <v>49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2:16" x14ac:dyDescent="0.25">
      <c r="B114" s="16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2:16" x14ac:dyDescent="0.2">
      <c r="B115" s="16"/>
      <c r="C115" s="122" t="s">
        <v>15</v>
      </c>
      <c r="D115" s="123"/>
      <c r="E115" s="123"/>
      <c r="F115" s="123"/>
      <c r="G115" s="123"/>
      <c r="H115" s="123"/>
      <c r="I115" s="123"/>
      <c r="J115" s="124"/>
      <c r="K115" s="65">
        <v>2018</v>
      </c>
      <c r="L115" s="65"/>
      <c r="M115" s="65"/>
      <c r="N115" s="65">
        <v>2017</v>
      </c>
      <c r="O115" s="65"/>
      <c r="P115" s="65"/>
    </row>
    <row r="116" spans="2:16" x14ac:dyDescent="0.2">
      <c r="B116" s="16"/>
      <c r="C116" s="74" t="s">
        <v>50</v>
      </c>
      <c r="D116" s="74"/>
      <c r="E116" s="74"/>
      <c r="F116" s="74"/>
      <c r="G116" s="74"/>
      <c r="H116" s="74"/>
      <c r="I116" s="74"/>
      <c r="J116" s="74"/>
      <c r="K116" s="75">
        <v>1672286.18</v>
      </c>
      <c r="L116" s="118"/>
      <c r="M116" s="118"/>
      <c r="N116" s="75">
        <v>1672286.18</v>
      </c>
      <c r="O116" s="118"/>
      <c r="P116" s="118"/>
    </row>
    <row r="117" spans="2:16" x14ac:dyDescent="0.2">
      <c r="B117" s="16"/>
      <c r="C117" s="74" t="s">
        <v>51</v>
      </c>
      <c r="D117" s="74"/>
      <c r="E117" s="74"/>
      <c r="F117" s="74"/>
      <c r="G117" s="74"/>
      <c r="H117" s="74"/>
      <c r="I117" s="74"/>
      <c r="J117" s="74"/>
      <c r="K117" s="75">
        <v>0</v>
      </c>
      <c r="L117" s="118"/>
      <c r="M117" s="118"/>
      <c r="N117" s="75">
        <v>0</v>
      </c>
      <c r="O117" s="118"/>
      <c r="P117" s="118"/>
    </row>
    <row r="118" spans="2:16" x14ac:dyDescent="0.2">
      <c r="B118" s="16"/>
      <c r="C118" s="86" t="s">
        <v>52</v>
      </c>
      <c r="D118" s="87"/>
      <c r="E118" s="87"/>
      <c r="F118" s="87"/>
      <c r="G118" s="87"/>
      <c r="H118" s="87"/>
      <c r="I118" s="87"/>
      <c r="J118" s="88"/>
      <c r="K118" s="119">
        <f>SUM(K116:M117)</f>
        <v>1672286.18</v>
      </c>
      <c r="L118" s="119"/>
      <c r="M118" s="119"/>
      <c r="N118" s="119">
        <f>SUM(N116:P117)</f>
        <v>1672286.18</v>
      </c>
      <c r="O118" s="119"/>
      <c r="P118" s="119"/>
    </row>
    <row r="119" spans="2:16" x14ac:dyDescent="0.2">
      <c r="B119" s="16"/>
      <c r="C119" s="18"/>
      <c r="D119" s="30"/>
      <c r="E119" s="30"/>
      <c r="F119" s="30"/>
      <c r="G119" s="30"/>
      <c r="H119" s="30"/>
      <c r="I119" s="30"/>
      <c r="J119" s="30"/>
      <c r="K119" s="30"/>
      <c r="L119" s="31"/>
      <c r="M119" s="31"/>
      <c r="N119" s="31"/>
      <c r="O119" s="31"/>
      <c r="P119" s="31"/>
    </row>
    <row r="120" spans="2:16" x14ac:dyDescent="0.2">
      <c r="B120" s="16"/>
      <c r="C120" s="23" t="s">
        <v>53</v>
      </c>
      <c r="D120" s="30"/>
      <c r="E120" s="30"/>
      <c r="F120" s="30"/>
      <c r="G120" s="30"/>
      <c r="H120" s="30"/>
      <c r="I120" s="30"/>
      <c r="J120" s="30"/>
      <c r="K120" s="30"/>
      <c r="L120" s="31"/>
      <c r="M120" s="31"/>
      <c r="N120" s="31"/>
      <c r="O120" s="31"/>
      <c r="P120" s="31"/>
    </row>
    <row r="121" spans="2:16" x14ac:dyDescent="0.2">
      <c r="B121" s="16"/>
      <c r="C121" s="18"/>
      <c r="D121" s="30"/>
      <c r="E121" s="30"/>
      <c r="F121" s="30"/>
      <c r="G121" s="30"/>
      <c r="H121" s="30"/>
      <c r="I121" s="30"/>
      <c r="J121" s="30"/>
      <c r="K121" s="30"/>
      <c r="L121" s="31"/>
      <c r="M121" s="31"/>
      <c r="N121" s="31"/>
      <c r="O121" s="31"/>
      <c r="P121" s="31"/>
    </row>
    <row r="122" spans="2:16" x14ac:dyDescent="0.2">
      <c r="B122" s="16"/>
      <c r="D122" s="64" t="s">
        <v>15</v>
      </c>
      <c r="E122" s="64"/>
      <c r="F122" s="64"/>
      <c r="G122" s="64"/>
      <c r="H122" s="64"/>
      <c r="I122" s="64"/>
      <c r="J122" s="65">
        <v>2018</v>
      </c>
      <c r="K122" s="65"/>
      <c r="L122" s="65"/>
      <c r="M122" s="65">
        <v>2017</v>
      </c>
      <c r="N122" s="65"/>
      <c r="O122" s="65"/>
    </row>
    <row r="123" spans="2:16" x14ac:dyDescent="0.2">
      <c r="B123" s="16"/>
      <c r="D123" s="74" t="s">
        <v>54</v>
      </c>
      <c r="E123" s="74"/>
      <c r="F123" s="74"/>
      <c r="G123" s="74"/>
      <c r="H123" s="74"/>
      <c r="I123" s="74"/>
      <c r="J123" s="75">
        <v>380649.1</v>
      </c>
      <c r="K123" s="118"/>
      <c r="L123" s="118"/>
      <c r="M123" s="75">
        <v>327289.09999999998</v>
      </c>
      <c r="N123" s="118"/>
      <c r="O123" s="118"/>
    </row>
    <row r="124" spans="2:16" x14ac:dyDescent="0.2">
      <c r="B124" s="16"/>
      <c r="D124" s="74" t="s">
        <v>55</v>
      </c>
      <c r="E124" s="74"/>
      <c r="F124" s="74"/>
      <c r="G124" s="74"/>
      <c r="H124" s="74"/>
      <c r="I124" s="74"/>
      <c r="J124" s="75">
        <v>0</v>
      </c>
      <c r="K124" s="118"/>
      <c r="L124" s="118"/>
      <c r="M124" s="75">
        <v>0</v>
      </c>
      <c r="N124" s="118"/>
      <c r="O124" s="118"/>
    </row>
    <row r="125" spans="2:16" x14ac:dyDescent="0.2">
      <c r="B125" s="16"/>
      <c r="D125" s="74" t="s">
        <v>56</v>
      </c>
      <c r="E125" s="74"/>
      <c r="F125" s="74"/>
      <c r="G125" s="74"/>
      <c r="H125" s="74"/>
      <c r="I125" s="74"/>
      <c r="J125" s="75">
        <v>853659.95</v>
      </c>
      <c r="K125" s="118"/>
      <c r="L125" s="118"/>
      <c r="M125" s="75">
        <v>853659.95</v>
      </c>
      <c r="N125" s="118"/>
      <c r="O125" s="118"/>
    </row>
    <row r="126" spans="2:16" x14ac:dyDescent="0.2">
      <c r="B126" s="16"/>
      <c r="D126" s="74" t="s">
        <v>57</v>
      </c>
      <c r="E126" s="74"/>
      <c r="F126" s="74"/>
      <c r="G126" s="74"/>
      <c r="H126" s="74"/>
      <c r="I126" s="74"/>
      <c r="J126" s="75">
        <v>1622373.19</v>
      </c>
      <c r="K126" s="118"/>
      <c r="L126" s="118"/>
      <c r="M126" s="75">
        <v>1622373.19</v>
      </c>
      <c r="N126" s="118"/>
      <c r="O126" s="118"/>
    </row>
    <row r="127" spans="2:16" x14ac:dyDescent="0.2">
      <c r="B127" s="16"/>
      <c r="D127" s="125" t="s">
        <v>58</v>
      </c>
      <c r="E127" s="125"/>
      <c r="F127" s="125"/>
      <c r="G127" s="125"/>
      <c r="H127" s="125"/>
      <c r="I127" s="125"/>
      <c r="J127" s="119">
        <f>SUM(J123:L126)</f>
        <v>2856682.2399999998</v>
      </c>
      <c r="K127" s="119"/>
      <c r="L127" s="119"/>
      <c r="M127" s="119">
        <f>SUM(M123:O126)</f>
        <v>2803322.2399999998</v>
      </c>
      <c r="N127" s="119"/>
      <c r="O127" s="119"/>
    </row>
    <row r="128" spans="2:16" x14ac:dyDescent="0.2">
      <c r="B128" s="16"/>
      <c r="D128" s="74" t="s">
        <v>59</v>
      </c>
      <c r="E128" s="74"/>
      <c r="F128" s="74"/>
      <c r="G128" s="74"/>
      <c r="H128" s="74"/>
      <c r="I128" s="74"/>
      <c r="J128" s="75">
        <v>0</v>
      </c>
      <c r="K128" s="118"/>
      <c r="L128" s="118"/>
      <c r="M128" s="75">
        <v>0</v>
      </c>
      <c r="N128" s="118"/>
      <c r="O128" s="118"/>
    </row>
    <row r="129" spans="1:30" x14ac:dyDescent="0.2">
      <c r="B129" s="16"/>
      <c r="D129" s="74" t="s">
        <v>60</v>
      </c>
      <c r="E129" s="74"/>
      <c r="F129" s="74"/>
      <c r="G129" s="74"/>
      <c r="H129" s="74"/>
      <c r="I129" s="74"/>
      <c r="J129" s="75">
        <v>0</v>
      </c>
      <c r="K129" s="118"/>
      <c r="L129" s="118"/>
      <c r="M129" s="75">
        <v>0</v>
      </c>
      <c r="N129" s="118"/>
      <c r="O129" s="118"/>
    </row>
    <row r="130" spans="1:30" x14ac:dyDescent="0.2">
      <c r="B130" s="16"/>
      <c r="D130" s="125" t="s">
        <v>61</v>
      </c>
      <c r="E130" s="125"/>
      <c r="F130" s="125"/>
      <c r="G130" s="125"/>
      <c r="H130" s="125"/>
      <c r="I130" s="125"/>
      <c r="J130" s="119">
        <f>SUM(J128:L129)</f>
        <v>0</v>
      </c>
      <c r="K130" s="119"/>
      <c r="L130" s="119"/>
      <c r="M130" s="119">
        <f>SUM(M128:O129)</f>
        <v>0</v>
      </c>
      <c r="N130" s="119"/>
      <c r="O130" s="119"/>
    </row>
    <row r="131" spans="1:30" x14ac:dyDescent="0.2">
      <c r="B131" s="16"/>
      <c r="D131" s="74" t="s">
        <v>62</v>
      </c>
      <c r="E131" s="74"/>
      <c r="F131" s="74"/>
      <c r="G131" s="74"/>
      <c r="H131" s="74"/>
      <c r="I131" s="74"/>
      <c r="J131" s="75">
        <v>2649761.29</v>
      </c>
      <c r="K131" s="118"/>
      <c r="L131" s="118"/>
      <c r="M131" s="75">
        <v>2649761.29</v>
      </c>
      <c r="N131" s="118"/>
      <c r="O131" s="118"/>
    </row>
    <row r="132" spans="1:30" x14ac:dyDescent="0.2">
      <c r="B132" s="16"/>
      <c r="D132" s="125" t="s">
        <v>63</v>
      </c>
      <c r="E132" s="125"/>
      <c r="F132" s="125"/>
      <c r="G132" s="125"/>
      <c r="H132" s="125"/>
      <c r="I132" s="125"/>
      <c r="J132" s="119">
        <f>SUM(J131)</f>
        <v>2649761.29</v>
      </c>
      <c r="K132" s="119"/>
      <c r="L132" s="119"/>
      <c r="M132" s="119">
        <f>SUM(M131)</f>
        <v>2649761.29</v>
      </c>
      <c r="N132" s="119"/>
      <c r="O132" s="119"/>
    </row>
    <row r="133" spans="1:30" ht="12" customHeight="1" x14ac:dyDescent="0.2">
      <c r="B133" s="16"/>
      <c r="D133" s="86" t="s">
        <v>19</v>
      </c>
      <c r="E133" s="87"/>
      <c r="F133" s="87"/>
      <c r="G133" s="87"/>
      <c r="H133" s="87"/>
      <c r="I133" s="88"/>
      <c r="J133" s="119">
        <f>SUM(J127,J130,J132)</f>
        <v>5506443.5299999993</v>
      </c>
      <c r="K133" s="119"/>
      <c r="L133" s="119"/>
      <c r="M133" s="119">
        <f>SUM(M127,M130,M132)</f>
        <v>5453083.5299999993</v>
      </c>
      <c r="N133" s="119"/>
      <c r="O133" s="119"/>
    </row>
    <row r="134" spans="1:30" ht="12" customHeight="1" x14ac:dyDescent="0.2">
      <c r="B134" s="16"/>
      <c r="C134" s="18"/>
      <c r="D134" s="30"/>
      <c r="E134" s="30"/>
      <c r="F134" s="30"/>
      <c r="G134" s="30"/>
      <c r="H134" s="30"/>
      <c r="I134" s="30"/>
      <c r="J134" s="30"/>
      <c r="K134" s="30"/>
      <c r="L134" s="31"/>
      <c r="M134" s="31"/>
      <c r="N134" s="31"/>
      <c r="O134" s="31"/>
      <c r="P134" s="31"/>
    </row>
    <row r="135" spans="1:30" ht="12" customHeight="1" x14ac:dyDescent="0.2">
      <c r="B135" s="15" t="s">
        <v>12</v>
      </c>
      <c r="C135" s="23" t="s">
        <v>64</v>
      </c>
      <c r="D135" s="30"/>
      <c r="E135" s="30"/>
      <c r="F135" s="30"/>
      <c r="G135" s="30"/>
      <c r="H135" s="30"/>
      <c r="I135" s="30"/>
      <c r="J135" s="30"/>
      <c r="K135" s="30"/>
      <c r="L135" s="31"/>
      <c r="M135" s="31"/>
      <c r="N135" s="31"/>
      <c r="O135" s="31"/>
      <c r="P135" s="31"/>
    </row>
    <row r="136" spans="1:30" ht="12" customHeight="1" x14ac:dyDescent="0.2">
      <c r="B136" s="16"/>
      <c r="C136" s="23"/>
      <c r="D136" s="30"/>
      <c r="E136" s="30"/>
      <c r="F136" s="30"/>
      <c r="G136" s="30"/>
      <c r="H136" s="30"/>
      <c r="I136" s="30"/>
      <c r="J136" s="30"/>
      <c r="K136" s="30"/>
      <c r="L136" s="31"/>
      <c r="M136" s="31"/>
      <c r="N136" s="31"/>
      <c r="O136" s="31"/>
      <c r="P136" s="31"/>
    </row>
    <row r="137" spans="1:30" ht="12" customHeight="1" x14ac:dyDescent="0.2">
      <c r="A137" s="14"/>
      <c r="B137" s="15" t="s">
        <v>12</v>
      </c>
      <c r="C137" s="14" t="s">
        <v>65</v>
      </c>
    </row>
    <row r="138" spans="1:30" ht="12" customHeight="1" x14ac:dyDescent="0.2">
      <c r="A138" s="14"/>
      <c r="B138" s="15"/>
      <c r="C138" s="14"/>
    </row>
    <row r="139" spans="1:30" ht="12" customHeight="1" x14ac:dyDescent="0.2">
      <c r="A139" s="32"/>
      <c r="B139" s="15" t="s">
        <v>12</v>
      </c>
      <c r="C139" s="14" t="s">
        <v>66</v>
      </c>
    </row>
    <row r="140" spans="1:30" ht="12" customHeight="1" x14ac:dyDescent="0.2">
      <c r="A140" s="32"/>
      <c r="B140" s="15"/>
      <c r="C140" s="14"/>
    </row>
    <row r="142" spans="1:30" ht="12" customHeight="1" x14ac:dyDescent="0.25">
      <c r="A142" s="14"/>
      <c r="B142" s="59" t="s">
        <v>67</v>
      </c>
      <c r="C142" s="60"/>
    </row>
    <row r="143" spans="1:30" ht="12" customHeight="1" x14ac:dyDescent="0.2">
      <c r="A143" s="33"/>
      <c r="B143" s="34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2" customHeight="1" x14ac:dyDescent="0.2">
      <c r="A144" s="33"/>
      <c r="B144" s="34"/>
      <c r="C144" s="21"/>
      <c r="D144" s="21"/>
      <c r="E144" s="64" t="s">
        <v>15</v>
      </c>
      <c r="F144" s="64"/>
      <c r="G144" s="64"/>
      <c r="H144" s="64"/>
      <c r="I144" s="65">
        <v>2018</v>
      </c>
      <c r="J144" s="65"/>
      <c r="K144" s="65"/>
      <c r="L144" s="65">
        <v>2017</v>
      </c>
      <c r="M144" s="65"/>
      <c r="N144" s="65"/>
      <c r="P144" s="2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2" customHeight="1" x14ac:dyDescent="0.2">
      <c r="A145" s="33"/>
      <c r="B145" s="34"/>
      <c r="C145" s="21"/>
      <c r="D145" s="21"/>
      <c r="E145" s="74" t="s">
        <v>68</v>
      </c>
      <c r="F145" s="74"/>
      <c r="G145" s="74"/>
      <c r="H145" s="74"/>
      <c r="I145" s="75">
        <v>8165456.9900000002</v>
      </c>
      <c r="J145" s="118"/>
      <c r="K145" s="118"/>
      <c r="L145" s="75">
        <v>6755814.5300000003</v>
      </c>
      <c r="M145" s="118"/>
      <c r="N145" s="118"/>
      <c r="P145" s="21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1:30" ht="12" customHeight="1" x14ac:dyDescent="0.2">
      <c r="A146" s="33"/>
      <c r="B146" s="34"/>
      <c r="C146" s="21"/>
      <c r="D146" s="21"/>
      <c r="E146" s="74" t="s">
        <v>69</v>
      </c>
      <c r="F146" s="74"/>
      <c r="G146" s="74"/>
      <c r="H146" s="74"/>
      <c r="I146" s="75">
        <v>2469646.9500000002</v>
      </c>
      <c r="J146" s="118"/>
      <c r="K146" s="118"/>
      <c r="L146" s="75">
        <v>2469646.9500000002</v>
      </c>
      <c r="M146" s="118"/>
      <c r="N146" s="118"/>
      <c r="P146" s="21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1:30" ht="12" customHeight="1" x14ac:dyDescent="0.2">
      <c r="A147" s="33"/>
      <c r="B147" s="34"/>
      <c r="C147" s="21"/>
      <c r="D147" s="21"/>
      <c r="E147" s="86" t="s">
        <v>70</v>
      </c>
      <c r="F147" s="87"/>
      <c r="G147" s="87"/>
      <c r="H147" s="88"/>
      <c r="I147" s="119">
        <f>SUM(I145:K146)</f>
        <v>10635103.940000001</v>
      </c>
      <c r="J147" s="119"/>
      <c r="K147" s="119"/>
      <c r="L147" s="119">
        <f>SUM(L145:N146)</f>
        <v>9225461.4800000004</v>
      </c>
      <c r="M147" s="119"/>
      <c r="N147" s="119"/>
      <c r="P147" s="21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2" customHeight="1" x14ac:dyDescent="0.2">
      <c r="A148" s="33"/>
      <c r="B148" s="34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2" customHeight="1" x14ac:dyDescent="0.2">
      <c r="A149" s="33"/>
      <c r="B149" s="15" t="s">
        <v>12</v>
      </c>
      <c r="C149" s="23" t="s">
        <v>71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1:30" ht="12" customHeight="1" x14ac:dyDescent="0.2">
      <c r="A150" s="33"/>
      <c r="B150" s="15"/>
      <c r="C150" s="2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1:30" ht="12" customHeight="1" x14ac:dyDescent="0.2">
      <c r="A151" s="33"/>
      <c r="B151" s="34"/>
      <c r="C151" s="35" t="s">
        <v>72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2" customHeight="1" x14ac:dyDescent="0.2">
      <c r="A152" s="33"/>
      <c r="B152" s="34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2" customHeight="1" x14ac:dyDescent="0.2">
      <c r="A153" s="33"/>
      <c r="B153" s="34"/>
      <c r="C153" s="21"/>
      <c r="D153" s="100" t="s">
        <v>15</v>
      </c>
      <c r="E153" s="101"/>
      <c r="F153" s="101"/>
      <c r="G153" s="101"/>
      <c r="H153" s="101"/>
      <c r="I153" s="101"/>
      <c r="J153" s="101"/>
      <c r="K153" s="101"/>
      <c r="L153" s="102"/>
      <c r="M153" s="100">
        <v>2018</v>
      </c>
      <c r="N153" s="101"/>
      <c r="O153" s="102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2" customHeight="1" x14ac:dyDescent="0.2">
      <c r="A154" s="33"/>
      <c r="B154" s="34"/>
      <c r="C154" s="21"/>
      <c r="D154" s="74" t="s">
        <v>73</v>
      </c>
      <c r="E154" s="74"/>
      <c r="F154" s="74"/>
      <c r="G154" s="74"/>
      <c r="H154" s="74"/>
      <c r="I154" s="74"/>
      <c r="J154" s="74"/>
      <c r="K154" s="74"/>
      <c r="L154" s="74"/>
      <c r="M154" s="75">
        <v>816139.9</v>
      </c>
      <c r="N154" s="118"/>
      <c r="O154" s="118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2" customHeight="1" x14ac:dyDescent="0.2">
      <c r="A155" s="33"/>
      <c r="B155" s="34"/>
      <c r="C155" s="21"/>
      <c r="D155" s="74" t="s">
        <v>74</v>
      </c>
      <c r="E155" s="74"/>
      <c r="F155" s="74"/>
      <c r="G155" s="74"/>
      <c r="H155" s="74"/>
      <c r="I155" s="74"/>
      <c r="J155" s="74"/>
      <c r="K155" s="74"/>
      <c r="L155" s="74"/>
      <c r="M155" s="75">
        <v>6574987.9800000004</v>
      </c>
      <c r="N155" s="118"/>
      <c r="O155" s="118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2" customHeight="1" x14ac:dyDescent="0.2">
      <c r="A156" s="33"/>
      <c r="B156" s="34"/>
      <c r="C156" s="21"/>
      <c r="D156" s="74" t="s">
        <v>75</v>
      </c>
      <c r="E156" s="74"/>
      <c r="F156" s="74"/>
      <c r="G156" s="74"/>
      <c r="H156" s="74"/>
      <c r="I156" s="74"/>
      <c r="J156" s="74"/>
      <c r="K156" s="74"/>
      <c r="L156" s="74"/>
      <c r="M156" s="75">
        <v>21453.25</v>
      </c>
      <c r="N156" s="118"/>
      <c r="O156" s="118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2" customHeight="1" x14ac:dyDescent="0.2">
      <c r="A157" s="33"/>
      <c r="B157" s="34"/>
      <c r="C157" s="21"/>
      <c r="D157" s="74" t="s">
        <v>76</v>
      </c>
      <c r="E157" s="74"/>
      <c r="F157" s="74"/>
      <c r="G157" s="74"/>
      <c r="H157" s="74"/>
      <c r="I157" s="74"/>
      <c r="J157" s="74"/>
      <c r="K157" s="74"/>
      <c r="L157" s="74"/>
      <c r="M157" s="75">
        <v>511859.95</v>
      </c>
      <c r="N157" s="118"/>
      <c r="O157" s="118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1:30" ht="12" customHeight="1" x14ac:dyDescent="0.2">
      <c r="A158" s="33"/>
      <c r="B158" s="34"/>
      <c r="C158" s="21"/>
      <c r="D158" s="74" t="s">
        <v>77</v>
      </c>
      <c r="E158" s="74"/>
      <c r="F158" s="74"/>
      <c r="G158" s="74"/>
      <c r="H158" s="74"/>
      <c r="I158" s="74"/>
      <c r="J158" s="74"/>
      <c r="K158" s="74"/>
      <c r="L158" s="74"/>
      <c r="M158" s="75">
        <v>241015.91</v>
      </c>
      <c r="N158" s="118"/>
      <c r="O158" s="118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1:30" ht="12" customHeight="1" x14ac:dyDescent="0.2">
      <c r="A159" s="33"/>
      <c r="B159" s="34"/>
      <c r="C159" s="21"/>
      <c r="D159" s="86" t="s">
        <v>78</v>
      </c>
      <c r="E159" s="87"/>
      <c r="F159" s="87"/>
      <c r="G159" s="87"/>
      <c r="H159" s="87"/>
      <c r="I159" s="87"/>
      <c r="J159" s="87"/>
      <c r="K159" s="87"/>
      <c r="L159" s="88"/>
      <c r="M159" s="119">
        <f>SUM(M154:O158)</f>
        <v>8165456.9900000012</v>
      </c>
      <c r="N159" s="119"/>
      <c r="O159" s="119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1:30" ht="12" customHeight="1" x14ac:dyDescent="0.2">
      <c r="A160" s="33"/>
      <c r="B160" s="34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1:16" ht="12" customHeight="1" x14ac:dyDescent="0.2">
      <c r="A161" s="33"/>
      <c r="B161" s="15" t="s">
        <v>12</v>
      </c>
      <c r="C161" s="23" t="s">
        <v>79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ht="12" customHeight="1" x14ac:dyDescent="0.2">
      <c r="A162" s="33"/>
      <c r="B162" s="34"/>
      <c r="C162" s="23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ht="12" customHeight="1" x14ac:dyDescent="0.2">
      <c r="A163" s="33"/>
      <c r="B163" s="34"/>
      <c r="C163" s="23"/>
      <c r="D163" s="100" t="s">
        <v>15</v>
      </c>
      <c r="E163" s="101"/>
      <c r="F163" s="101"/>
      <c r="G163" s="101"/>
      <c r="H163" s="101"/>
      <c r="I163" s="101"/>
      <c r="J163" s="101"/>
      <c r="K163" s="101"/>
      <c r="L163" s="102"/>
      <c r="M163" s="100">
        <v>2018</v>
      </c>
      <c r="N163" s="101"/>
      <c r="O163" s="102"/>
      <c r="P163" s="17"/>
    </row>
    <row r="164" spans="1:16" ht="12" customHeight="1" x14ac:dyDescent="0.2">
      <c r="A164" s="33"/>
      <c r="B164" s="34"/>
      <c r="C164" s="23"/>
      <c r="D164" s="74" t="s">
        <v>80</v>
      </c>
      <c r="E164" s="74"/>
      <c r="F164" s="74"/>
      <c r="G164" s="74"/>
      <c r="H164" s="74"/>
      <c r="I164" s="74"/>
      <c r="J164" s="74"/>
      <c r="K164" s="74"/>
      <c r="L164" s="74"/>
      <c r="M164" s="75">
        <v>395917.22</v>
      </c>
      <c r="N164" s="118"/>
      <c r="O164" s="118"/>
      <c r="P164" s="17"/>
    </row>
    <row r="165" spans="1:16" x14ac:dyDescent="0.2">
      <c r="A165" s="33"/>
      <c r="B165" s="34"/>
      <c r="C165" s="23"/>
      <c r="D165" s="74" t="s">
        <v>81</v>
      </c>
      <c r="E165" s="74"/>
      <c r="F165" s="74"/>
      <c r="G165" s="74"/>
      <c r="H165" s="74"/>
      <c r="I165" s="74"/>
      <c r="J165" s="74"/>
      <c r="K165" s="74"/>
      <c r="L165" s="74"/>
      <c r="M165" s="75">
        <v>0</v>
      </c>
      <c r="N165" s="118"/>
      <c r="O165" s="118"/>
      <c r="P165" s="17"/>
    </row>
    <row r="166" spans="1:16" x14ac:dyDescent="0.2">
      <c r="A166" s="33"/>
      <c r="B166" s="34"/>
      <c r="C166" s="23"/>
      <c r="D166" s="74" t="s">
        <v>82</v>
      </c>
      <c r="E166" s="74"/>
      <c r="F166" s="74"/>
      <c r="G166" s="74"/>
      <c r="H166" s="74"/>
      <c r="I166" s="74"/>
      <c r="J166" s="74"/>
      <c r="K166" s="74"/>
      <c r="L166" s="74"/>
      <c r="M166" s="75">
        <v>0</v>
      </c>
      <c r="N166" s="118"/>
      <c r="O166" s="118"/>
      <c r="P166" s="17"/>
    </row>
    <row r="167" spans="1:16" x14ac:dyDescent="0.2">
      <c r="A167" s="33"/>
      <c r="B167" s="34"/>
      <c r="C167" s="23"/>
      <c r="D167" s="74" t="s">
        <v>83</v>
      </c>
      <c r="E167" s="74"/>
      <c r="F167" s="74"/>
      <c r="G167" s="74"/>
      <c r="H167" s="74"/>
      <c r="I167" s="74"/>
      <c r="J167" s="74"/>
      <c r="K167" s="74"/>
      <c r="L167" s="74"/>
      <c r="M167" s="75">
        <v>74185.78</v>
      </c>
      <c r="N167" s="118"/>
      <c r="O167" s="118"/>
      <c r="P167" s="17"/>
    </row>
    <row r="168" spans="1:16" x14ac:dyDescent="0.2">
      <c r="A168" s="33"/>
      <c r="B168" s="34"/>
      <c r="C168" s="23"/>
      <c r="D168" s="74" t="s">
        <v>84</v>
      </c>
      <c r="E168" s="74"/>
      <c r="F168" s="74"/>
      <c r="G168" s="74"/>
      <c r="H168" s="74"/>
      <c r="I168" s="74"/>
      <c r="J168" s="74"/>
      <c r="K168" s="74"/>
      <c r="L168" s="74"/>
      <c r="M168" s="75">
        <v>346036.9</v>
      </c>
      <c r="N168" s="118"/>
      <c r="O168" s="118"/>
      <c r="P168" s="17"/>
    </row>
    <row r="169" spans="1:16" x14ac:dyDescent="0.2">
      <c r="A169" s="33"/>
      <c r="B169" s="34"/>
      <c r="C169" s="23"/>
      <c r="D169" s="74" t="s">
        <v>85</v>
      </c>
      <c r="E169" s="74"/>
      <c r="F169" s="74"/>
      <c r="G169" s="74"/>
      <c r="H169" s="74"/>
      <c r="I169" s="74"/>
      <c r="J169" s="74"/>
      <c r="K169" s="74"/>
      <c r="L169" s="74"/>
      <c r="M169" s="75">
        <v>0</v>
      </c>
      <c r="N169" s="118"/>
      <c r="O169" s="118"/>
      <c r="P169" s="17"/>
    </row>
    <row r="170" spans="1:16" x14ac:dyDescent="0.2">
      <c r="A170" s="33"/>
      <c r="B170" s="34"/>
      <c r="C170" s="23"/>
      <c r="D170" s="86" t="s">
        <v>78</v>
      </c>
      <c r="E170" s="87"/>
      <c r="F170" s="87"/>
      <c r="G170" s="87"/>
      <c r="H170" s="87"/>
      <c r="I170" s="87"/>
      <c r="J170" s="87"/>
      <c r="K170" s="87"/>
      <c r="L170" s="88"/>
      <c r="M170" s="119">
        <f>SUM(M164:O169)</f>
        <v>816139.9</v>
      </c>
      <c r="N170" s="119"/>
      <c r="O170" s="119"/>
      <c r="P170" s="17"/>
    </row>
    <row r="171" spans="1:16" x14ac:dyDescent="0.2">
      <c r="A171" s="33"/>
      <c r="B171" s="34"/>
      <c r="C171" s="23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">
      <c r="A172" s="33"/>
      <c r="B172" s="34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">
      <c r="A173" s="33"/>
      <c r="B173" s="15" t="s">
        <v>12</v>
      </c>
      <c r="C173" s="23" t="s">
        <v>86</v>
      </c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">
      <c r="A174" s="33"/>
      <c r="B174" s="34"/>
      <c r="C174" s="23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">
      <c r="A175" s="33"/>
      <c r="B175" s="34"/>
      <c r="C175" s="23"/>
      <c r="D175" s="100" t="s">
        <v>15</v>
      </c>
      <c r="E175" s="101"/>
      <c r="F175" s="101"/>
      <c r="G175" s="101"/>
      <c r="H175" s="101"/>
      <c r="I175" s="101"/>
      <c r="J175" s="101"/>
      <c r="K175" s="101"/>
      <c r="L175" s="102"/>
      <c r="M175" s="100">
        <v>2018</v>
      </c>
      <c r="N175" s="101"/>
      <c r="O175" s="102"/>
      <c r="P175" s="17"/>
    </row>
    <row r="176" spans="1:16" x14ac:dyDescent="0.2">
      <c r="A176" s="33"/>
      <c r="B176" s="34"/>
      <c r="C176" s="23"/>
      <c r="D176" s="74" t="s">
        <v>253</v>
      </c>
      <c r="E176" s="74"/>
      <c r="F176" s="74"/>
      <c r="G176" s="74"/>
      <c r="H176" s="74"/>
      <c r="I176" s="74"/>
      <c r="J176" s="74"/>
      <c r="K176" s="74"/>
      <c r="L176" s="74"/>
      <c r="M176" s="75">
        <v>4217521.6100000003</v>
      </c>
      <c r="N176" s="118"/>
      <c r="O176" s="118"/>
      <c r="P176" s="17"/>
    </row>
    <row r="177" spans="1:16" x14ac:dyDescent="0.2">
      <c r="A177" s="33"/>
      <c r="B177" s="34"/>
      <c r="C177" s="23"/>
      <c r="D177" s="74" t="s">
        <v>254</v>
      </c>
      <c r="E177" s="74"/>
      <c r="F177" s="74"/>
      <c r="G177" s="74"/>
      <c r="H177" s="74"/>
      <c r="I177" s="74"/>
      <c r="J177" s="74"/>
      <c r="K177" s="74"/>
      <c r="L177" s="74"/>
      <c r="M177" s="75">
        <v>25518.2</v>
      </c>
      <c r="N177" s="118"/>
      <c r="O177" s="118"/>
      <c r="P177" s="17"/>
    </row>
    <row r="178" spans="1:16" x14ac:dyDescent="0.2">
      <c r="A178" s="33"/>
      <c r="B178" s="34"/>
      <c r="C178" s="23"/>
      <c r="D178" s="74" t="s">
        <v>255</v>
      </c>
      <c r="E178" s="74"/>
      <c r="F178" s="74"/>
      <c r="G178" s="74"/>
      <c r="H178" s="74"/>
      <c r="I178" s="74"/>
      <c r="J178" s="74"/>
      <c r="K178" s="74"/>
      <c r="L178" s="74"/>
      <c r="M178" s="75">
        <v>26623.19</v>
      </c>
      <c r="N178" s="118"/>
      <c r="O178" s="118"/>
      <c r="P178" s="17"/>
    </row>
    <row r="179" spans="1:16" x14ac:dyDescent="0.2">
      <c r="A179" s="33"/>
      <c r="B179" s="34"/>
      <c r="C179" s="23"/>
      <c r="D179" s="74" t="s">
        <v>256</v>
      </c>
      <c r="E179" s="74"/>
      <c r="F179" s="74"/>
      <c r="G179" s="74"/>
      <c r="H179" s="74"/>
      <c r="I179" s="74"/>
      <c r="J179" s="74"/>
      <c r="K179" s="74"/>
      <c r="L179" s="74"/>
      <c r="M179" s="75">
        <v>521007.73</v>
      </c>
      <c r="N179" s="118"/>
      <c r="O179" s="118"/>
      <c r="P179" s="17"/>
    </row>
    <row r="180" spans="1:16" x14ac:dyDescent="0.2">
      <c r="A180" s="33"/>
      <c r="B180" s="34"/>
      <c r="C180" s="23"/>
      <c r="D180" s="74" t="s">
        <v>257</v>
      </c>
      <c r="E180" s="74"/>
      <c r="F180" s="74"/>
      <c r="G180" s="74"/>
      <c r="H180" s="74"/>
      <c r="I180" s="74"/>
      <c r="J180" s="74"/>
      <c r="K180" s="74"/>
      <c r="L180" s="74"/>
      <c r="M180" s="75">
        <v>40622.22</v>
      </c>
      <c r="N180" s="118"/>
      <c r="O180" s="118"/>
      <c r="P180" s="17"/>
    </row>
    <row r="181" spans="1:16" x14ac:dyDescent="0.2">
      <c r="A181" s="33"/>
      <c r="B181" s="34"/>
      <c r="C181" s="23"/>
      <c r="D181" s="74" t="s">
        <v>258</v>
      </c>
      <c r="E181" s="74"/>
      <c r="F181" s="74"/>
      <c r="G181" s="74"/>
      <c r="H181" s="74"/>
      <c r="I181" s="74"/>
      <c r="J181" s="74"/>
      <c r="K181" s="74"/>
      <c r="L181" s="74"/>
      <c r="M181" s="75">
        <v>6510.84</v>
      </c>
      <c r="N181" s="118"/>
      <c r="O181" s="118"/>
      <c r="P181" s="17"/>
    </row>
    <row r="182" spans="1:16" x14ac:dyDescent="0.2">
      <c r="A182" s="33"/>
      <c r="B182" s="34"/>
      <c r="C182" s="23"/>
      <c r="D182" s="74" t="s">
        <v>259</v>
      </c>
      <c r="E182" s="74"/>
      <c r="F182" s="74"/>
      <c r="G182" s="74"/>
      <c r="H182" s="74"/>
      <c r="I182" s="74"/>
      <c r="J182" s="74"/>
      <c r="K182" s="74"/>
      <c r="L182" s="74"/>
      <c r="M182" s="75">
        <v>425.73</v>
      </c>
      <c r="N182" s="118"/>
      <c r="O182" s="118"/>
      <c r="P182" s="17"/>
    </row>
    <row r="183" spans="1:16" x14ac:dyDescent="0.2">
      <c r="A183" s="33"/>
      <c r="B183" s="34"/>
      <c r="C183" s="23"/>
      <c r="D183" s="74" t="s">
        <v>260</v>
      </c>
      <c r="E183" s="74"/>
      <c r="F183" s="74"/>
      <c r="G183" s="74"/>
      <c r="H183" s="74"/>
      <c r="I183" s="74"/>
      <c r="J183" s="74"/>
      <c r="K183" s="74"/>
      <c r="L183" s="74"/>
      <c r="M183" s="75">
        <v>1708457.46</v>
      </c>
      <c r="N183" s="118"/>
      <c r="O183" s="118"/>
      <c r="P183" s="17"/>
    </row>
    <row r="184" spans="1:16" x14ac:dyDescent="0.2">
      <c r="A184" s="33"/>
      <c r="B184" s="34"/>
      <c r="C184" s="23"/>
      <c r="D184" s="74" t="s">
        <v>261</v>
      </c>
      <c r="E184" s="74"/>
      <c r="F184" s="74"/>
      <c r="G184" s="74"/>
      <c r="H184" s="74"/>
      <c r="I184" s="74"/>
      <c r="J184" s="74"/>
      <c r="K184" s="74"/>
      <c r="L184" s="74"/>
      <c r="M184" s="75">
        <v>200</v>
      </c>
      <c r="N184" s="118"/>
      <c r="O184" s="118"/>
      <c r="P184" s="17"/>
    </row>
    <row r="185" spans="1:16" x14ac:dyDescent="0.2">
      <c r="A185" s="33"/>
      <c r="B185" s="34"/>
      <c r="C185" s="23"/>
      <c r="D185" s="74" t="s">
        <v>262</v>
      </c>
      <c r="E185" s="74"/>
      <c r="F185" s="74"/>
      <c r="G185" s="74"/>
      <c r="H185" s="74"/>
      <c r="I185" s="74"/>
      <c r="J185" s="74"/>
      <c r="K185" s="74"/>
      <c r="L185" s="74"/>
      <c r="M185" s="75">
        <v>28101</v>
      </c>
      <c r="N185" s="118"/>
      <c r="O185" s="118"/>
      <c r="P185" s="17"/>
    </row>
    <row r="186" spans="1:16" x14ac:dyDescent="0.2">
      <c r="A186" s="33"/>
      <c r="B186" s="34"/>
      <c r="C186" s="23"/>
      <c r="D186" s="74" t="s">
        <v>38</v>
      </c>
      <c r="E186" s="74"/>
      <c r="F186" s="74"/>
      <c r="G186" s="74"/>
      <c r="H186" s="74"/>
      <c r="I186" s="74"/>
      <c r="J186" s="74"/>
      <c r="K186" s="74"/>
      <c r="L186" s="74"/>
      <c r="M186" s="75" t="s">
        <v>38</v>
      </c>
      <c r="N186" s="118"/>
      <c r="O186" s="118"/>
      <c r="P186" s="17"/>
    </row>
    <row r="187" spans="1:16" x14ac:dyDescent="0.2">
      <c r="A187" s="33"/>
      <c r="B187" s="34"/>
      <c r="C187" s="23"/>
      <c r="D187" s="86" t="s">
        <v>78</v>
      </c>
      <c r="E187" s="87"/>
      <c r="F187" s="87"/>
      <c r="G187" s="87"/>
      <c r="H187" s="87"/>
      <c r="I187" s="87"/>
      <c r="J187" s="87"/>
      <c r="K187" s="87"/>
      <c r="L187" s="88"/>
      <c r="M187" s="119">
        <f>SUM(M176:O186)</f>
        <v>6574987.9800000004</v>
      </c>
      <c r="N187" s="119"/>
      <c r="O187" s="119"/>
      <c r="P187" s="17"/>
    </row>
    <row r="188" spans="1:16" x14ac:dyDescent="0.2">
      <c r="A188" s="33"/>
      <c r="B188" s="34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">
      <c r="A189" s="33"/>
      <c r="B189" s="15" t="s">
        <v>12</v>
      </c>
      <c r="C189" s="23" t="s">
        <v>87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">
      <c r="A190" s="33"/>
      <c r="B190" s="34"/>
      <c r="C190" s="23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">
      <c r="A191" s="33"/>
      <c r="B191" s="34"/>
      <c r="C191" s="23"/>
      <c r="D191" s="100" t="s">
        <v>15</v>
      </c>
      <c r="E191" s="101"/>
      <c r="F191" s="101"/>
      <c r="G191" s="101"/>
      <c r="H191" s="101"/>
      <c r="I191" s="101"/>
      <c r="J191" s="101"/>
      <c r="K191" s="101"/>
      <c r="L191" s="102"/>
      <c r="M191" s="100">
        <v>2018</v>
      </c>
      <c r="N191" s="101"/>
      <c r="O191" s="102"/>
      <c r="P191" s="17"/>
    </row>
    <row r="192" spans="1:16" x14ac:dyDescent="0.2">
      <c r="A192" s="33"/>
      <c r="B192" s="34"/>
      <c r="C192" s="23"/>
      <c r="D192" s="74" t="s">
        <v>88</v>
      </c>
      <c r="E192" s="74"/>
      <c r="F192" s="74"/>
      <c r="G192" s="74"/>
      <c r="H192" s="74"/>
      <c r="I192" s="74"/>
      <c r="J192" s="74"/>
      <c r="K192" s="74"/>
      <c r="L192" s="74"/>
      <c r="M192" s="75">
        <v>21453.25</v>
      </c>
      <c r="N192" s="118"/>
      <c r="O192" s="118"/>
      <c r="P192" s="17"/>
    </row>
    <row r="193" spans="1:16" x14ac:dyDescent="0.2">
      <c r="A193" s="33"/>
      <c r="B193" s="34"/>
      <c r="C193" s="23"/>
      <c r="D193" s="74" t="s">
        <v>38</v>
      </c>
      <c r="E193" s="74"/>
      <c r="F193" s="74"/>
      <c r="G193" s="74"/>
      <c r="H193" s="74"/>
      <c r="I193" s="74"/>
      <c r="J193" s="74"/>
      <c r="K193" s="74"/>
      <c r="L193" s="74"/>
      <c r="M193" s="75" t="s">
        <v>38</v>
      </c>
      <c r="N193" s="118"/>
      <c r="O193" s="118"/>
      <c r="P193" s="17"/>
    </row>
    <row r="194" spans="1:16" x14ac:dyDescent="0.2">
      <c r="A194" s="33"/>
      <c r="B194" s="34"/>
      <c r="C194" s="23"/>
      <c r="D194" s="86" t="s">
        <v>78</v>
      </c>
      <c r="E194" s="87"/>
      <c r="F194" s="87"/>
      <c r="G194" s="87"/>
      <c r="H194" s="87"/>
      <c r="I194" s="87"/>
      <c r="J194" s="87"/>
      <c r="K194" s="87"/>
      <c r="L194" s="88"/>
      <c r="M194" s="119">
        <f>SUM(M192:O193)</f>
        <v>21453.25</v>
      </c>
      <c r="N194" s="119"/>
      <c r="O194" s="119"/>
      <c r="P194" s="17"/>
    </row>
    <row r="195" spans="1:16" x14ac:dyDescent="0.2">
      <c r="A195" s="33"/>
      <c r="B195" s="34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">
      <c r="A196" s="33"/>
      <c r="B196" s="15" t="s">
        <v>12</v>
      </c>
      <c r="C196" s="23" t="s">
        <v>89</v>
      </c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">
      <c r="A197" s="33"/>
      <c r="B197" s="34"/>
      <c r="C197" s="23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">
      <c r="A198" s="33"/>
      <c r="B198" s="34"/>
      <c r="C198" s="23"/>
      <c r="D198" s="100" t="s">
        <v>15</v>
      </c>
      <c r="E198" s="101"/>
      <c r="F198" s="101"/>
      <c r="G198" s="101"/>
      <c r="H198" s="101"/>
      <c r="I198" s="101"/>
      <c r="J198" s="101"/>
      <c r="K198" s="101"/>
      <c r="L198" s="102"/>
      <c r="M198" s="100">
        <v>2018</v>
      </c>
      <c r="N198" s="101"/>
      <c r="O198" s="102"/>
      <c r="P198" s="17"/>
    </row>
    <row r="199" spans="1:16" x14ac:dyDescent="0.2">
      <c r="A199" s="33"/>
      <c r="B199" s="34"/>
      <c r="C199" s="23"/>
      <c r="D199" s="74" t="s">
        <v>90</v>
      </c>
      <c r="E199" s="74"/>
      <c r="F199" s="74"/>
      <c r="G199" s="74"/>
      <c r="H199" s="74"/>
      <c r="I199" s="74"/>
      <c r="J199" s="74"/>
      <c r="K199" s="74"/>
      <c r="L199" s="74"/>
      <c r="M199" s="75">
        <v>511859.95</v>
      </c>
      <c r="N199" s="118"/>
      <c r="O199" s="118"/>
      <c r="P199" s="17"/>
    </row>
    <row r="200" spans="1:16" x14ac:dyDescent="0.2">
      <c r="A200" s="33"/>
      <c r="B200" s="34"/>
      <c r="C200" s="23"/>
      <c r="D200" s="74" t="s">
        <v>91</v>
      </c>
      <c r="E200" s="74"/>
      <c r="F200" s="74"/>
      <c r="G200" s="74"/>
      <c r="H200" s="74"/>
      <c r="I200" s="74"/>
      <c r="J200" s="74"/>
      <c r="K200" s="74"/>
      <c r="L200" s="74"/>
      <c r="M200" s="75" t="s">
        <v>38</v>
      </c>
      <c r="N200" s="118"/>
      <c r="O200" s="118"/>
      <c r="P200" s="17"/>
    </row>
    <row r="201" spans="1:16" x14ac:dyDescent="0.2">
      <c r="A201" s="33"/>
      <c r="B201" s="34"/>
      <c r="C201" s="23"/>
      <c r="D201" s="86" t="s">
        <v>78</v>
      </c>
      <c r="E201" s="87"/>
      <c r="F201" s="87"/>
      <c r="G201" s="87"/>
      <c r="H201" s="87"/>
      <c r="I201" s="87"/>
      <c r="J201" s="87"/>
      <c r="K201" s="87"/>
      <c r="L201" s="88"/>
      <c r="M201" s="119">
        <f>SUM(M199:O200)</f>
        <v>511859.95</v>
      </c>
      <c r="N201" s="119"/>
      <c r="O201" s="119"/>
      <c r="P201" s="17"/>
    </row>
    <row r="202" spans="1:16" x14ac:dyDescent="0.2">
      <c r="A202" s="33"/>
      <c r="B202" s="34"/>
      <c r="C202" s="23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">
      <c r="A203" s="33"/>
      <c r="B203" s="15" t="s">
        <v>12</v>
      </c>
      <c r="C203" s="23" t="s">
        <v>92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">
      <c r="A204" s="33"/>
      <c r="B204" s="34"/>
      <c r="C204" s="23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">
      <c r="A205" s="33"/>
      <c r="B205" s="34"/>
      <c r="C205" s="23"/>
      <c r="D205" s="100" t="s">
        <v>15</v>
      </c>
      <c r="E205" s="101"/>
      <c r="F205" s="101"/>
      <c r="G205" s="101"/>
      <c r="H205" s="101"/>
      <c r="I205" s="101"/>
      <c r="J205" s="101"/>
      <c r="K205" s="101"/>
      <c r="L205" s="102"/>
      <c r="M205" s="100">
        <v>2018</v>
      </c>
      <c r="N205" s="101"/>
      <c r="O205" s="102"/>
      <c r="P205" s="17"/>
    </row>
    <row r="206" spans="1:16" x14ac:dyDescent="0.2">
      <c r="A206" s="33"/>
      <c r="B206" s="34"/>
      <c r="C206" s="23"/>
      <c r="D206" s="74" t="s">
        <v>93</v>
      </c>
      <c r="E206" s="74"/>
      <c r="F206" s="74"/>
      <c r="G206" s="74"/>
      <c r="H206" s="74"/>
      <c r="I206" s="74"/>
      <c r="J206" s="74"/>
      <c r="K206" s="74"/>
      <c r="L206" s="74"/>
      <c r="M206" s="75">
        <v>241015.91</v>
      </c>
      <c r="N206" s="118"/>
      <c r="O206" s="118"/>
      <c r="P206" s="17"/>
    </row>
    <row r="207" spans="1:16" x14ac:dyDescent="0.2">
      <c r="A207" s="33"/>
      <c r="B207" s="34"/>
      <c r="C207" s="23"/>
      <c r="D207" s="74" t="s">
        <v>38</v>
      </c>
      <c r="E207" s="74"/>
      <c r="F207" s="74"/>
      <c r="G207" s="74"/>
      <c r="H207" s="74"/>
      <c r="I207" s="74"/>
      <c r="J207" s="74"/>
      <c r="K207" s="74"/>
      <c r="L207" s="74"/>
      <c r="M207" s="75" t="s">
        <v>38</v>
      </c>
      <c r="N207" s="118"/>
      <c r="O207" s="118"/>
      <c r="P207" s="17"/>
    </row>
    <row r="208" spans="1:16" x14ac:dyDescent="0.2">
      <c r="A208" s="33"/>
      <c r="B208" s="34"/>
      <c r="C208" s="23"/>
      <c r="D208" s="86" t="s">
        <v>78</v>
      </c>
      <c r="E208" s="87"/>
      <c r="F208" s="87"/>
      <c r="G208" s="87"/>
      <c r="H208" s="87"/>
      <c r="I208" s="87"/>
      <c r="J208" s="87"/>
      <c r="K208" s="87"/>
      <c r="L208" s="88"/>
      <c r="M208" s="119">
        <f>SUM(M206:O207)</f>
        <v>241015.91</v>
      </c>
      <c r="N208" s="119"/>
      <c r="O208" s="119"/>
      <c r="P208" s="17"/>
    </row>
    <row r="209" spans="1:16" x14ac:dyDescent="0.2">
      <c r="A209" s="33"/>
      <c r="B209" s="34"/>
      <c r="C209" s="23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">
      <c r="A210" s="33"/>
      <c r="B210" s="34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1:16" x14ac:dyDescent="0.2">
      <c r="A211" s="33"/>
      <c r="B211" s="15" t="s">
        <v>12</v>
      </c>
      <c r="C211" s="23" t="s">
        <v>94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1:16" x14ac:dyDescent="0.2">
      <c r="A212" s="33"/>
      <c r="B212" s="15"/>
      <c r="C212" s="23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1:16" x14ac:dyDescent="0.2">
      <c r="A213" s="33"/>
      <c r="B213" s="34"/>
      <c r="C213" s="20" t="s">
        <v>95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</row>
    <row r="214" spans="1:16" x14ac:dyDescent="0.2">
      <c r="A214" s="33"/>
      <c r="B214" s="34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1:16" x14ac:dyDescent="0.2">
      <c r="A215" s="33"/>
      <c r="B215" s="34"/>
      <c r="C215" s="21"/>
      <c r="D215" s="64" t="s">
        <v>15</v>
      </c>
      <c r="E215" s="64"/>
      <c r="F215" s="64"/>
      <c r="G215" s="64"/>
      <c r="H215" s="64"/>
      <c r="I215" s="64"/>
      <c r="J215" s="64"/>
      <c r="K215" s="64"/>
      <c r="L215" s="64"/>
      <c r="M215" s="100">
        <v>2018</v>
      </c>
      <c r="N215" s="101"/>
      <c r="O215" s="102"/>
    </row>
    <row r="216" spans="1:16" x14ac:dyDescent="0.2">
      <c r="A216" s="33"/>
      <c r="B216" s="34"/>
      <c r="C216" s="21"/>
      <c r="D216" s="66" t="s">
        <v>96</v>
      </c>
      <c r="E216" s="66"/>
      <c r="F216" s="66"/>
      <c r="G216" s="66"/>
      <c r="H216" s="66"/>
      <c r="I216" s="66"/>
      <c r="J216" s="66"/>
      <c r="K216" s="66"/>
      <c r="L216" s="66"/>
      <c r="M216" s="67">
        <v>253615.02</v>
      </c>
      <c r="N216" s="126"/>
      <c r="O216" s="126"/>
    </row>
    <row r="217" spans="1:16" x14ac:dyDescent="0.2">
      <c r="A217" s="33"/>
      <c r="B217" s="34"/>
      <c r="C217" s="21"/>
      <c r="D217" s="36" t="s">
        <v>97</v>
      </c>
      <c r="E217" s="37"/>
      <c r="F217" s="37"/>
      <c r="G217" s="37"/>
      <c r="H217" s="37"/>
      <c r="I217" s="37"/>
      <c r="J217" s="37"/>
      <c r="K217" s="37"/>
      <c r="L217" s="38"/>
      <c r="M217" s="67">
        <v>2216031.9300000002</v>
      </c>
      <c r="N217" s="126"/>
      <c r="O217" s="126"/>
    </row>
    <row r="218" spans="1:16" x14ac:dyDescent="0.2">
      <c r="A218" s="33"/>
      <c r="B218" s="34"/>
      <c r="C218" s="21"/>
      <c r="D218" s="86" t="s">
        <v>98</v>
      </c>
      <c r="E218" s="87"/>
      <c r="F218" s="87"/>
      <c r="G218" s="87"/>
      <c r="H218" s="87"/>
      <c r="I218" s="87"/>
      <c r="J218" s="87"/>
      <c r="K218" s="87"/>
      <c r="L218" s="88"/>
      <c r="M218" s="127">
        <f>SUM(M216:O217)</f>
        <v>2469646.9500000002</v>
      </c>
      <c r="N218" s="72"/>
      <c r="O218" s="72"/>
    </row>
    <row r="219" spans="1:16" x14ac:dyDescent="0.2">
      <c r="A219" s="33"/>
      <c r="B219" s="34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1:16" x14ac:dyDescent="0.2">
      <c r="A220" s="33"/>
      <c r="B220" s="34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1:16" x14ac:dyDescent="0.2">
      <c r="A221" s="33"/>
      <c r="B221" s="34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1:16" x14ac:dyDescent="0.2">
      <c r="A222" s="33"/>
      <c r="B222" s="34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1:16" x14ac:dyDescent="0.2">
      <c r="A223" s="34"/>
      <c r="B223" s="14" t="s">
        <v>99</v>
      </c>
      <c r="C223" s="39" t="s">
        <v>100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</row>
    <row r="224" spans="1:16" x14ac:dyDescent="0.2">
      <c r="A224" s="34"/>
      <c r="B224" s="14"/>
      <c r="C224" s="39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</row>
    <row r="225" spans="1:16" x14ac:dyDescent="0.2">
      <c r="A225" s="28"/>
      <c r="B225" s="15" t="s">
        <v>12</v>
      </c>
      <c r="C225" s="14" t="s">
        <v>101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x14ac:dyDescent="0.25">
      <c r="A226" s="28"/>
      <c r="B226" s="28"/>
      <c r="C226" s="40" t="s">
        <v>102</v>
      </c>
      <c r="D226" s="128" t="s">
        <v>103</v>
      </c>
      <c r="E226" s="128"/>
      <c r="F226" s="128"/>
      <c r="G226" s="128"/>
      <c r="H226" s="128"/>
      <c r="I226" s="128"/>
      <c r="J226" s="128"/>
      <c r="K226" s="128"/>
      <c r="L226" s="129" t="s">
        <v>104</v>
      </c>
      <c r="M226" s="130"/>
      <c r="N226" s="28"/>
      <c r="O226" s="28"/>
      <c r="P226" s="28"/>
    </row>
    <row r="227" spans="1:16" x14ac:dyDescent="0.2">
      <c r="A227" s="28"/>
      <c r="B227" s="28"/>
      <c r="C227" s="41">
        <v>4100</v>
      </c>
      <c r="D227" s="131" t="s">
        <v>105</v>
      </c>
      <c r="E227" s="132"/>
      <c r="F227" s="132"/>
      <c r="G227" s="132"/>
      <c r="H227" s="132"/>
      <c r="I227" s="132"/>
      <c r="J227" s="132"/>
      <c r="K227" s="133"/>
      <c r="L227" s="134">
        <v>0</v>
      </c>
      <c r="M227" s="134"/>
      <c r="N227" s="28"/>
      <c r="O227" s="28"/>
      <c r="P227" s="28"/>
    </row>
    <row r="228" spans="1:16" x14ac:dyDescent="0.2">
      <c r="A228" s="28"/>
      <c r="B228" s="28"/>
      <c r="C228" s="41">
        <v>4110</v>
      </c>
      <c r="D228" s="138" t="s">
        <v>106</v>
      </c>
      <c r="E228" s="139"/>
      <c r="F228" s="139"/>
      <c r="G228" s="139"/>
      <c r="H228" s="139"/>
      <c r="I228" s="139"/>
      <c r="J228" s="139"/>
      <c r="K228" s="140"/>
      <c r="L228" s="134">
        <v>0</v>
      </c>
      <c r="M228" s="134"/>
      <c r="N228" s="28"/>
      <c r="O228" s="28"/>
      <c r="P228" s="28"/>
    </row>
    <row r="229" spans="1:16" x14ac:dyDescent="0.2">
      <c r="A229" s="28"/>
      <c r="B229" s="28"/>
      <c r="C229" s="41">
        <v>4111</v>
      </c>
      <c r="D229" s="138" t="s">
        <v>107</v>
      </c>
      <c r="E229" s="139"/>
      <c r="F229" s="139"/>
      <c r="G229" s="139"/>
      <c r="H229" s="139"/>
      <c r="I229" s="139"/>
      <c r="J229" s="139"/>
      <c r="K229" s="140"/>
      <c r="L229" s="134">
        <v>0</v>
      </c>
      <c r="M229" s="134"/>
      <c r="N229" s="28"/>
      <c r="O229" s="28"/>
      <c r="P229" s="28"/>
    </row>
    <row r="230" spans="1:16" x14ac:dyDescent="0.2">
      <c r="A230" s="28"/>
      <c r="B230" s="28"/>
      <c r="C230" s="41">
        <v>4112</v>
      </c>
      <c r="D230" s="138" t="s">
        <v>108</v>
      </c>
      <c r="E230" s="139"/>
      <c r="F230" s="139"/>
      <c r="G230" s="139"/>
      <c r="H230" s="139"/>
      <c r="I230" s="139"/>
      <c r="J230" s="139"/>
      <c r="K230" s="140"/>
      <c r="L230" s="134">
        <v>0</v>
      </c>
      <c r="M230" s="134"/>
      <c r="N230" s="28"/>
      <c r="O230" s="28"/>
      <c r="P230" s="28"/>
    </row>
    <row r="231" spans="1:16" x14ac:dyDescent="0.2">
      <c r="A231" s="28"/>
      <c r="B231" s="28"/>
      <c r="C231" s="41">
        <v>4113</v>
      </c>
      <c r="D231" s="135" t="s">
        <v>109</v>
      </c>
      <c r="E231" s="136"/>
      <c r="F231" s="136"/>
      <c r="G231" s="136"/>
      <c r="H231" s="136"/>
      <c r="I231" s="136"/>
      <c r="J231" s="136"/>
      <c r="K231" s="137"/>
      <c r="L231" s="134">
        <v>0</v>
      </c>
      <c r="M231" s="134"/>
      <c r="N231" s="28"/>
      <c r="O231" s="28"/>
      <c r="P231" s="28"/>
    </row>
    <row r="232" spans="1:16" x14ac:dyDescent="0.2">
      <c r="A232" s="28"/>
      <c r="B232" s="28"/>
      <c r="C232" s="41">
        <v>4114</v>
      </c>
      <c r="D232" s="138" t="s">
        <v>110</v>
      </c>
      <c r="E232" s="139"/>
      <c r="F232" s="139"/>
      <c r="G232" s="139"/>
      <c r="H232" s="139"/>
      <c r="I232" s="139"/>
      <c r="J232" s="139"/>
      <c r="K232" s="140"/>
      <c r="L232" s="134">
        <v>0</v>
      </c>
      <c r="M232" s="134"/>
      <c r="N232" s="28"/>
      <c r="O232" s="28"/>
      <c r="P232" s="28"/>
    </row>
    <row r="233" spans="1:16" x14ac:dyDescent="0.2">
      <c r="A233" s="28"/>
      <c r="B233" s="28"/>
      <c r="C233" s="41">
        <v>4115</v>
      </c>
      <c r="D233" s="138" t="s">
        <v>111</v>
      </c>
      <c r="E233" s="139"/>
      <c r="F233" s="139"/>
      <c r="G233" s="139"/>
      <c r="H233" s="139"/>
      <c r="I233" s="139"/>
      <c r="J233" s="139"/>
      <c r="K233" s="140"/>
      <c r="L233" s="134">
        <v>0</v>
      </c>
      <c r="M233" s="134"/>
      <c r="N233" s="28"/>
      <c r="O233" s="28"/>
      <c r="P233" s="28"/>
    </row>
    <row r="234" spans="1:16" x14ac:dyDescent="0.2">
      <c r="A234" s="28"/>
      <c r="B234" s="28"/>
      <c r="C234" s="41">
        <v>4116</v>
      </c>
      <c r="D234" s="138" t="s">
        <v>112</v>
      </c>
      <c r="E234" s="139"/>
      <c r="F234" s="139"/>
      <c r="G234" s="139"/>
      <c r="H234" s="139"/>
      <c r="I234" s="139"/>
      <c r="J234" s="139"/>
      <c r="K234" s="140"/>
      <c r="L234" s="134">
        <v>0</v>
      </c>
      <c r="M234" s="134"/>
      <c r="N234" s="28"/>
      <c r="O234" s="28"/>
      <c r="P234" s="28"/>
    </row>
    <row r="235" spans="1:16" x14ac:dyDescent="0.2">
      <c r="A235" s="28"/>
      <c r="B235" s="28"/>
      <c r="C235" s="41">
        <v>4117</v>
      </c>
      <c r="D235" s="138" t="s">
        <v>113</v>
      </c>
      <c r="E235" s="139"/>
      <c r="F235" s="139"/>
      <c r="G235" s="139"/>
      <c r="H235" s="139"/>
      <c r="I235" s="139"/>
      <c r="J235" s="139"/>
      <c r="K235" s="140"/>
      <c r="L235" s="134">
        <v>0</v>
      </c>
      <c r="M235" s="134"/>
      <c r="N235" s="28"/>
      <c r="O235" s="28"/>
      <c r="P235" s="28"/>
    </row>
    <row r="236" spans="1:16" x14ac:dyDescent="0.2">
      <c r="A236" s="28"/>
      <c r="B236" s="28"/>
      <c r="C236" s="41">
        <v>4119</v>
      </c>
      <c r="D236" s="138" t="s">
        <v>114</v>
      </c>
      <c r="E236" s="139"/>
      <c r="F236" s="139"/>
      <c r="G236" s="139"/>
      <c r="H236" s="139"/>
      <c r="I236" s="139"/>
      <c r="J236" s="139"/>
      <c r="K236" s="140"/>
      <c r="L236" s="134">
        <v>0</v>
      </c>
      <c r="M236" s="134"/>
      <c r="N236" s="28"/>
      <c r="O236" s="28"/>
      <c r="P236" s="28"/>
    </row>
    <row r="237" spans="1:16" x14ac:dyDescent="0.2">
      <c r="A237" s="28"/>
      <c r="B237" s="28"/>
      <c r="C237" s="41">
        <v>4120</v>
      </c>
      <c r="D237" s="138" t="s">
        <v>115</v>
      </c>
      <c r="E237" s="139"/>
      <c r="F237" s="139"/>
      <c r="G237" s="139"/>
      <c r="H237" s="139"/>
      <c r="I237" s="139"/>
      <c r="J237" s="139"/>
      <c r="K237" s="140"/>
      <c r="L237" s="134">
        <v>0</v>
      </c>
      <c r="M237" s="134"/>
      <c r="N237" s="28"/>
      <c r="O237" s="28"/>
      <c r="P237" s="28"/>
    </row>
    <row r="238" spans="1:16" x14ac:dyDescent="0.2">
      <c r="A238" s="28"/>
      <c r="B238" s="28"/>
      <c r="C238" s="41">
        <v>4121</v>
      </c>
      <c r="D238" s="138" t="s">
        <v>116</v>
      </c>
      <c r="E238" s="139"/>
      <c r="F238" s="139"/>
      <c r="G238" s="139"/>
      <c r="H238" s="139"/>
      <c r="I238" s="139"/>
      <c r="J238" s="139"/>
      <c r="K238" s="140"/>
      <c r="L238" s="134">
        <v>0</v>
      </c>
      <c r="M238" s="134"/>
      <c r="N238" s="28"/>
      <c r="O238" s="28"/>
      <c r="P238" s="28"/>
    </row>
    <row r="239" spans="1:16" x14ac:dyDescent="0.2">
      <c r="A239" s="28"/>
      <c r="B239" s="28"/>
      <c r="C239" s="41">
        <v>4122</v>
      </c>
      <c r="D239" s="138" t="s">
        <v>117</v>
      </c>
      <c r="E239" s="139"/>
      <c r="F239" s="139"/>
      <c r="G239" s="139"/>
      <c r="H239" s="139"/>
      <c r="I239" s="139"/>
      <c r="J239" s="139"/>
      <c r="K239" s="140"/>
      <c r="L239" s="134">
        <v>0</v>
      </c>
      <c r="M239" s="134"/>
      <c r="N239" s="28"/>
      <c r="O239" s="28"/>
      <c r="P239" s="28"/>
    </row>
    <row r="240" spans="1:16" x14ac:dyDescent="0.2">
      <c r="A240" s="28"/>
      <c r="B240" s="28"/>
      <c r="C240" s="41">
        <v>4123</v>
      </c>
      <c r="D240" s="138" t="s">
        <v>118</v>
      </c>
      <c r="E240" s="139"/>
      <c r="F240" s="139"/>
      <c r="G240" s="139"/>
      <c r="H240" s="139"/>
      <c r="I240" s="139"/>
      <c r="J240" s="139"/>
      <c r="K240" s="140"/>
      <c r="L240" s="134">
        <v>0</v>
      </c>
      <c r="M240" s="134"/>
      <c r="N240" s="28"/>
      <c r="O240" s="28"/>
      <c r="P240" s="28"/>
    </row>
    <row r="241" spans="1:16" x14ac:dyDescent="0.2">
      <c r="A241" s="28"/>
      <c r="B241" s="28"/>
      <c r="C241" s="41">
        <v>4124</v>
      </c>
      <c r="D241" s="138" t="s">
        <v>119</v>
      </c>
      <c r="E241" s="139"/>
      <c r="F241" s="139"/>
      <c r="G241" s="139"/>
      <c r="H241" s="139"/>
      <c r="I241" s="139"/>
      <c r="J241" s="139"/>
      <c r="K241" s="140"/>
      <c r="L241" s="134">
        <v>0</v>
      </c>
      <c r="M241" s="134"/>
      <c r="N241" s="28"/>
      <c r="O241" s="28"/>
      <c r="P241" s="28"/>
    </row>
    <row r="242" spans="1:16" x14ac:dyDescent="0.2">
      <c r="A242" s="28"/>
      <c r="B242" s="28"/>
      <c r="C242" s="41">
        <v>4129</v>
      </c>
      <c r="D242" s="138" t="s">
        <v>120</v>
      </c>
      <c r="E242" s="139"/>
      <c r="F242" s="139"/>
      <c r="G242" s="139"/>
      <c r="H242" s="139"/>
      <c r="I242" s="139"/>
      <c r="J242" s="139"/>
      <c r="K242" s="140"/>
      <c r="L242" s="134">
        <v>0</v>
      </c>
      <c r="M242" s="134"/>
      <c r="N242" s="28"/>
      <c r="O242" s="28"/>
      <c r="P242" s="28"/>
    </row>
    <row r="243" spans="1:16" x14ac:dyDescent="0.2">
      <c r="A243" s="28"/>
      <c r="B243" s="28"/>
      <c r="C243" s="41">
        <v>4130</v>
      </c>
      <c r="D243" s="138" t="s">
        <v>121</v>
      </c>
      <c r="E243" s="139"/>
      <c r="F243" s="139"/>
      <c r="G243" s="139"/>
      <c r="H243" s="139"/>
      <c r="I243" s="139"/>
      <c r="J243" s="139"/>
      <c r="K243" s="140"/>
      <c r="L243" s="134">
        <v>0</v>
      </c>
      <c r="M243" s="134"/>
      <c r="N243" s="28"/>
      <c r="O243" s="28"/>
      <c r="P243" s="28"/>
    </row>
    <row r="244" spans="1:16" x14ac:dyDescent="0.2">
      <c r="A244" s="28"/>
      <c r="B244" s="28"/>
      <c r="C244" s="41">
        <v>4131</v>
      </c>
      <c r="D244" s="138" t="s">
        <v>122</v>
      </c>
      <c r="E244" s="139"/>
      <c r="F244" s="139"/>
      <c r="G244" s="139"/>
      <c r="H244" s="139"/>
      <c r="I244" s="139"/>
      <c r="J244" s="139"/>
      <c r="K244" s="140"/>
      <c r="L244" s="134">
        <v>0</v>
      </c>
      <c r="M244" s="134"/>
      <c r="N244" s="28"/>
      <c r="O244" s="28"/>
      <c r="P244" s="28"/>
    </row>
    <row r="245" spans="1:16" x14ac:dyDescent="0.2">
      <c r="A245" s="28"/>
      <c r="B245" s="28"/>
      <c r="C245" s="41">
        <v>4140</v>
      </c>
      <c r="D245" s="138" t="s">
        <v>123</v>
      </c>
      <c r="E245" s="139"/>
      <c r="F245" s="139"/>
      <c r="G245" s="139"/>
      <c r="H245" s="139"/>
      <c r="I245" s="139"/>
      <c r="J245" s="139"/>
      <c r="K245" s="140"/>
      <c r="L245" s="134">
        <v>0</v>
      </c>
      <c r="M245" s="134"/>
      <c r="N245" s="28"/>
      <c r="O245" s="28"/>
      <c r="P245" s="28"/>
    </row>
    <row r="246" spans="1:16" x14ac:dyDescent="0.2">
      <c r="A246" s="28"/>
      <c r="B246" s="28"/>
      <c r="C246" s="41">
        <v>4141</v>
      </c>
      <c r="D246" s="141" t="s">
        <v>124</v>
      </c>
      <c r="E246" s="141"/>
      <c r="F246" s="141"/>
      <c r="G246" s="141"/>
      <c r="H246" s="141"/>
      <c r="I246" s="141"/>
      <c r="J246" s="141"/>
      <c r="K246" s="141"/>
      <c r="L246" s="134">
        <v>0</v>
      </c>
      <c r="M246" s="134"/>
      <c r="N246" s="28"/>
      <c r="O246" s="28"/>
      <c r="P246" s="28"/>
    </row>
    <row r="247" spans="1:16" x14ac:dyDescent="0.2">
      <c r="A247" s="28"/>
      <c r="B247" s="28"/>
      <c r="C247" s="41">
        <v>4142</v>
      </c>
      <c r="D247" s="138" t="s">
        <v>125</v>
      </c>
      <c r="E247" s="139"/>
      <c r="F247" s="139"/>
      <c r="G247" s="139"/>
      <c r="H247" s="139"/>
      <c r="I247" s="139"/>
      <c r="J247" s="139"/>
      <c r="K247" s="140"/>
      <c r="L247" s="134">
        <v>0</v>
      </c>
      <c r="M247" s="134"/>
      <c r="N247" s="28"/>
      <c r="O247" s="28"/>
      <c r="P247" s="28"/>
    </row>
    <row r="248" spans="1:16" x14ac:dyDescent="0.2">
      <c r="A248" s="28"/>
      <c r="B248" s="28"/>
      <c r="C248" s="41">
        <v>4143</v>
      </c>
      <c r="D248" s="138" t="s">
        <v>126</v>
      </c>
      <c r="E248" s="139"/>
      <c r="F248" s="139"/>
      <c r="G248" s="139"/>
      <c r="H248" s="139"/>
      <c r="I248" s="139"/>
      <c r="J248" s="139"/>
      <c r="K248" s="140"/>
      <c r="L248" s="134">
        <v>23570161.510000002</v>
      </c>
      <c r="M248" s="134"/>
      <c r="N248" s="28"/>
      <c r="O248" s="28"/>
      <c r="P248" s="28"/>
    </row>
    <row r="249" spans="1:16" x14ac:dyDescent="0.2">
      <c r="A249" s="28"/>
      <c r="B249" s="28"/>
      <c r="C249" s="41">
        <v>4144</v>
      </c>
      <c r="D249" s="138" t="s">
        <v>127</v>
      </c>
      <c r="E249" s="139"/>
      <c r="F249" s="139"/>
      <c r="G249" s="139"/>
      <c r="H249" s="139"/>
      <c r="I249" s="139"/>
      <c r="J249" s="139"/>
      <c r="K249" s="140"/>
      <c r="L249" s="134">
        <v>0</v>
      </c>
      <c r="M249" s="134"/>
      <c r="N249" s="28"/>
      <c r="O249" s="28"/>
      <c r="P249" s="28"/>
    </row>
    <row r="250" spans="1:16" x14ac:dyDescent="0.2">
      <c r="A250" s="28"/>
      <c r="B250" s="28"/>
      <c r="C250" s="41">
        <v>4149</v>
      </c>
      <c r="D250" s="138" t="s">
        <v>128</v>
      </c>
      <c r="E250" s="139"/>
      <c r="F250" s="139"/>
      <c r="G250" s="139"/>
      <c r="H250" s="139"/>
      <c r="I250" s="139"/>
      <c r="J250" s="139"/>
      <c r="K250" s="140"/>
      <c r="L250" s="134">
        <v>0</v>
      </c>
      <c r="M250" s="134"/>
      <c r="N250" s="28"/>
      <c r="O250" s="28"/>
      <c r="P250" s="28"/>
    </row>
    <row r="251" spans="1:16" x14ac:dyDescent="0.2">
      <c r="A251" s="28"/>
      <c r="B251" s="28"/>
      <c r="C251" s="41">
        <v>4150</v>
      </c>
      <c r="D251" s="138" t="s">
        <v>129</v>
      </c>
      <c r="E251" s="139"/>
      <c r="F251" s="139"/>
      <c r="G251" s="139"/>
      <c r="H251" s="139"/>
      <c r="I251" s="139"/>
      <c r="J251" s="139"/>
      <c r="K251" s="140"/>
      <c r="L251" s="134">
        <v>0</v>
      </c>
      <c r="M251" s="134"/>
      <c r="N251" s="28"/>
      <c r="O251" s="28"/>
      <c r="P251" s="28"/>
    </row>
    <row r="252" spans="1:16" x14ac:dyDescent="0.2">
      <c r="A252" s="28"/>
      <c r="B252" s="28"/>
      <c r="C252" s="41">
        <v>4151</v>
      </c>
      <c r="D252" s="141" t="s">
        <v>130</v>
      </c>
      <c r="E252" s="141"/>
      <c r="F252" s="141"/>
      <c r="G252" s="141"/>
      <c r="H252" s="141"/>
      <c r="I252" s="141"/>
      <c r="J252" s="141"/>
      <c r="K252" s="141"/>
      <c r="L252" s="134">
        <v>0</v>
      </c>
      <c r="M252" s="134"/>
      <c r="N252" s="28"/>
      <c r="O252" s="28"/>
      <c r="P252" s="28"/>
    </row>
    <row r="253" spans="1:16" x14ac:dyDescent="0.2">
      <c r="A253" s="28"/>
      <c r="B253" s="28"/>
      <c r="C253" s="41">
        <v>4152</v>
      </c>
      <c r="D253" s="141" t="s">
        <v>131</v>
      </c>
      <c r="E253" s="141"/>
      <c r="F253" s="141"/>
      <c r="G253" s="141"/>
      <c r="H253" s="141"/>
      <c r="I253" s="141"/>
      <c r="J253" s="141"/>
      <c r="K253" s="141"/>
      <c r="L253" s="134">
        <v>0</v>
      </c>
      <c r="M253" s="134"/>
      <c r="N253" s="28"/>
      <c r="O253" s="28"/>
      <c r="P253" s="28"/>
    </row>
    <row r="254" spans="1:16" x14ac:dyDescent="0.2">
      <c r="A254" s="28"/>
      <c r="B254" s="28"/>
      <c r="C254" s="41">
        <v>4153</v>
      </c>
      <c r="D254" s="138" t="s">
        <v>132</v>
      </c>
      <c r="E254" s="139"/>
      <c r="F254" s="139"/>
      <c r="G254" s="139"/>
      <c r="H254" s="139"/>
      <c r="I254" s="139"/>
      <c r="J254" s="139"/>
      <c r="K254" s="140"/>
      <c r="L254" s="134">
        <v>0</v>
      </c>
      <c r="M254" s="134"/>
      <c r="N254" s="28"/>
      <c r="O254" s="28"/>
      <c r="P254" s="28"/>
    </row>
    <row r="255" spans="1:16" x14ac:dyDescent="0.2">
      <c r="A255" s="28"/>
      <c r="B255" s="28"/>
      <c r="C255" s="41">
        <v>4159</v>
      </c>
      <c r="D255" s="138" t="s">
        <v>133</v>
      </c>
      <c r="E255" s="139"/>
      <c r="F255" s="139"/>
      <c r="G255" s="139"/>
      <c r="H255" s="139"/>
      <c r="I255" s="139"/>
      <c r="J255" s="139"/>
      <c r="K255" s="140"/>
      <c r="L255" s="134">
        <v>0</v>
      </c>
      <c r="M255" s="134"/>
      <c r="N255" s="28"/>
      <c r="O255" s="28"/>
      <c r="P255" s="28"/>
    </row>
    <row r="256" spans="1:16" x14ac:dyDescent="0.2">
      <c r="A256" s="28"/>
      <c r="B256" s="28"/>
      <c r="C256" s="41">
        <v>4160</v>
      </c>
      <c r="D256" s="138" t="s">
        <v>134</v>
      </c>
      <c r="E256" s="139"/>
      <c r="F256" s="139"/>
      <c r="G256" s="139"/>
      <c r="H256" s="139"/>
      <c r="I256" s="139"/>
      <c r="J256" s="139"/>
      <c r="K256" s="140"/>
      <c r="L256" s="134">
        <v>2049458.09</v>
      </c>
      <c r="M256" s="134"/>
      <c r="N256" s="28"/>
      <c r="O256" s="28"/>
      <c r="P256" s="28"/>
    </row>
    <row r="257" spans="1:16" x14ac:dyDescent="0.2">
      <c r="A257" s="28"/>
      <c r="B257" s="28"/>
      <c r="C257" s="41">
        <v>4161</v>
      </c>
      <c r="D257" s="138" t="s">
        <v>135</v>
      </c>
      <c r="E257" s="139"/>
      <c r="F257" s="139"/>
      <c r="G257" s="139"/>
      <c r="H257" s="139"/>
      <c r="I257" s="139"/>
      <c r="J257" s="139"/>
      <c r="K257" s="140"/>
      <c r="L257" s="134">
        <v>0</v>
      </c>
      <c r="M257" s="134"/>
      <c r="N257" s="28"/>
      <c r="O257" s="28"/>
      <c r="P257" s="28"/>
    </row>
    <row r="258" spans="1:16" x14ac:dyDescent="0.2">
      <c r="A258" s="28"/>
      <c r="B258" s="28"/>
      <c r="C258" s="41">
        <v>4162</v>
      </c>
      <c r="D258" s="138" t="s">
        <v>136</v>
      </c>
      <c r="E258" s="139"/>
      <c r="F258" s="139"/>
      <c r="G258" s="139"/>
      <c r="H258" s="139"/>
      <c r="I258" s="139"/>
      <c r="J258" s="139"/>
      <c r="K258" s="140"/>
      <c r="L258" s="134">
        <v>0</v>
      </c>
      <c r="M258" s="134"/>
      <c r="N258" s="28"/>
      <c r="O258" s="28"/>
      <c r="P258" s="28"/>
    </row>
    <row r="259" spans="1:16" x14ac:dyDescent="0.2">
      <c r="A259" s="28"/>
      <c r="B259" s="28"/>
      <c r="C259" s="41">
        <v>4163</v>
      </c>
      <c r="D259" s="138" t="s">
        <v>137</v>
      </c>
      <c r="E259" s="139"/>
      <c r="F259" s="139"/>
      <c r="G259" s="139"/>
      <c r="H259" s="139"/>
      <c r="I259" s="139"/>
      <c r="J259" s="139"/>
      <c r="K259" s="140"/>
      <c r="L259" s="134">
        <v>0</v>
      </c>
      <c r="M259" s="134"/>
      <c r="N259" s="28"/>
      <c r="O259" s="28"/>
      <c r="P259" s="28"/>
    </row>
    <row r="260" spans="1:16" x14ac:dyDescent="0.2">
      <c r="A260" s="28"/>
      <c r="B260" s="28"/>
      <c r="C260" s="41">
        <v>4164</v>
      </c>
      <c r="D260" s="138" t="s">
        <v>138</v>
      </c>
      <c r="E260" s="139"/>
      <c r="F260" s="139"/>
      <c r="G260" s="139"/>
      <c r="H260" s="139"/>
      <c r="I260" s="139"/>
      <c r="J260" s="139"/>
      <c r="K260" s="140"/>
      <c r="L260" s="134">
        <v>0</v>
      </c>
      <c r="M260" s="134"/>
      <c r="N260" s="28"/>
      <c r="O260" s="28"/>
      <c r="P260" s="28"/>
    </row>
    <row r="261" spans="1:16" x14ac:dyDescent="0.2">
      <c r="A261" s="28"/>
      <c r="B261" s="28"/>
      <c r="C261" s="41">
        <v>4165</v>
      </c>
      <c r="D261" s="138" t="s">
        <v>139</v>
      </c>
      <c r="E261" s="139"/>
      <c r="F261" s="139"/>
      <c r="G261" s="139"/>
      <c r="H261" s="139"/>
      <c r="I261" s="139"/>
      <c r="J261" s="139"/>
      <c r="K261" s="140"/>
      <c r="L261" s="134">
        <v>0</v>
      </c>
      <c r="M261" s="134"/>
      <c r="N261" s="28"/>
      <c r="O261" s="28"/>
      <c r="P261" s="28"/>
    </row>
    <row r="262" spans="1:16" x14ac:dyDescent="0.2">
      <c r="A262" s="28"/>
      <c r="B262" s="28"/>
      <c r="C262" s="41">
        <v>4166</v>
      </c>
      <c r="D262" s="141" t="s">
        <v>140</v>
      </c>
      <c r="E262" s="141"/>
      <c r="F262" s="141"/>
      <c r="G262" s="141"/>
      <c r="H262" s="141"/>
      <c r="I262" s="141"/>
      <c r="J262" s="141"/>
      <c r="K262" s="141"/>
      <c r="L262" s="134">
        <v>0</v>
      </c>
      <c r="M262" s="134"/>
      <c r="N262" s="28"/>
      <c r="O262" s="28"/>
      <c r="P262" s="28"/>
    </row>
    <row r="263" spans="1:16" x14ac:dyDescent="0.2">
      <c r="A263" s="28"/>
      <c r="B263" s="28"/>
      <c r="C263" s="41">
        <v>4167</v>
      </c>
      <c r="D263" s="138" t="s">
        <v>141</v>
      </c>
      <c r="E263" s="139"/>
      <c r="F263" s="139"/>
      <c r="G263" s="139"/>
      <c r="H263" s="139"/>
      <c r="I263" s="139"/>
      <c r="J263" s="139"/>
      <c r="K263" s="140"/>
      <c r="L263" s="134">
        <v>0</v>
      </c>
      <c r="M263" s="134"/>
      <c r="N263" s="28"/>
      <c r="O263" s="28"/>
      <c r="P263" s="28"/>
    </row>
    <row r="264" spans="1:16" x14ac:dyDescent="0.2">
      <c r="A264" s="28"/>
      <c r="B264" s="28"/>
      <c r="C264" s="41">
        <v>4168</v>
      </c>
      <c r="D264" s="138" t="s">
        <v>142</v>
      </c>
      <c r="E264" s="139"/>
      <c r="F264" s="139"/>
      <c r="G264" s="139"/>
      <c r="H264" s="139"/>
      <c r="I264" s="139"/>
      <c r="J264" s="139"/>
      <c r="K264" s="140"/>
      <c r="L264" s="134">
        <v>0</v>
      </c>
      <c r="M264" s="134"/>
      <c r="N264" s="28"/>
      <c r="O264" s="28"/>
      <c r="P264" s="28"/>
    </row>
    <row r="265" spans="1:16" x14ac:dyDescent="0.2">
      <c r="A265" s="28"/>
      <c r="B265" s="28"/>
      <c r="C265" s="41">
        <v>4169</v>
      </c>
      <c r="D265" s="138" t="s">
        <v>143</v>
      </c>
      <c r="E265" s="139"/>
      <c r="F265" s="139"/>
      <c r="G265" s="139"/>
      <c r="H265" s="139"/>
      <c r="I265" s="139"/>
      <c r="J265" s="139"/>
      <c r="K265" s="140"/>
      <c r="L265" s="134">
        <v>0</v>
      </c>
      <c r="M265" s="134"/>
      <c r="N265" s="28"/>
      <c r="O265" s="28"/>
      <c r="P265" s="28"/>
    </row>
    <row r="266" spans="1:16" x14ac:dyDescent="0.2">
      <c r="A266" s="28"/>
      <c r="B266" s="28"/>
      <c r="C266" s="41">
        <v>4170</v>
      </c>
      <c r="D266" s="138" t="s">
        <v>144</v>
      </c>
      <c r="E266" s="139"/>
      <c r="F266" s="139"/>
      <c r="G266" s="139"/>
      <c r="H266" s="139"/>
      <c r="I266" s="139"/>
      <c r="J266" s="139"/>
      <c r="K266" s="140"/>
      <c r="L266" s="134">
        <v>0</v>
      </c>
      <c r="M266" s="134"/>
      <c r="N266" s="28"/>
      <c r="O266" s="28"/>
      <c r="P266" s="28"/>
    </row>
    <row r="267" spans="1:16" x14ac:dyDescent="0.2">
      <c r="A267" s="28"/>
      <c r="B267" s="28"/>
      <c r="C267" s="41">
        <v>4171</v>
      </c>
      <c r="D267" s="138" t="s">
        <v>145</v>
      </c>
      <c r="E267" s="139"/>
      <c r="F267" s="139"/>
      <c r="G267" s="139"/>
      <c r="H267" s="139"/>
      <c r="I267" s="139"/>
      <c r="J267" s="139"/>
      <c r="K267" s="140"/>
      <c r="L267" s="134">
        <v>0</v>
      </c>
      <c r="M267" s="134"/>
      <c r="N267" s="28"/>
      <c r="O267" s="28"/>
      <c r="P267" s="28"/>
    </row>
    <row r="268" spans="1:16" x14ac:dyDescent="0.2">
      <c r="A268" s="28"/>
      <c r="B268" s="28"/>
      <c r="C268" s="41">
        <v>4172</v>
      </c>
      <c r="D268" s="141" t="s">
        <v>146</v>
      </c>
      <c r="E268" s="141"/>
      <c r="F268" s="141"/>
      <c r="G268" s="141"/>
      <c r="H268" s="141"/>
      <c r="I268" s="141"/>
      <c r="J268" s="141"/>
      <c r="K268" s="141"/>
      <c r="L268" s="134">
        <v>0</v>
      </c>
      <c r="M268" s="134"/>
      <c r="N268" s="28"/>
      <c r="O268" s="28"/>
      <c r="P268" s="28"/>
    </row>
    <row r="269" spans="1:16" x14ac:dyDescent="0.2">
      <c r="A269" s="28"/>
      <c r="B269" s="28"/>
      <c r="C269" s="41">
        <v>4173</v>
      </c>
      <c r="D269" s="141" t="s">
        <v>147</v>
      </c>
      <c r="E269" s="141"/>
      <c r="F269" s="141"/>
      <c r="G269" s="141"/>
      <c r="H269" s="141"/>
      <c r="I269" s="141"/>
      <c r="J269" s="141"/>
      <c r="K269" s="141"/>
      <c r="L269" s="134">
        <v>0</v>
      </c>
      <c r="M269" s="134"/>
      <c r="N269" s="28"/>
      <c r="O269" s="28"/>
      <c r="P269" s="28"/>
    </row>
    <row r="270" spans="1:16" x14ac:dyDescent="0.2">
      <c r="A270" s="28"/>
      <c r="B270" s="28"/>
      <c r="C270" s="41">
        <v>4174</v>
      </c>
      <c r="D270" s="141" t="s">
        <v>148</v>
      </c>
      <c r="E270" s="141"/>
      <c r="F270" s="141"/>
      <c r="G270" s="141"/>
      <c r="H270" s="141"/>
      <c r="I270" s="141"/>
      <c r="J270" s="141"/>
      <c r="K270" s="141"/>
      <c r="L270" s="134">
        <v>0</v>
      </c>
      <c r="M270" s="134"/>
      <c r="N270" s="28"/>
      <c r="O270" s="28"/>
      <c r="P270" s="28"/>
    </row>
    <row r="271" spans="1:16" x14ac:dyDescent="0.2">
      <c r="A271" s="28"/>
      <c r="B271" s="28"/>
      <c r="C271" s="41">
        <v>4190</v>
      </c>
      <c r="D271" s="141" t="s">
        <v>149</v>
      </c>
      <c r="E271" s="141"/>
      <c r="F271" s="141"/>
      <c r="G271" s="141"/>
      <c r="H271" s="141"/>
      <c r="I271" s="141"/>
      <c r="J271" s="141"/>
      <c r="K271" s="141"/>
      <c r="L271" s="134">
        <v>0</v>
      </c>
      <c r="M271" s="134"/>
      <c r="N271" s="28"/>
      <c r="O271" s="28"/>
      <c r="P271" s="28"/>
    </row>
    <row r="272" spans="1:16" x14ac:dyDescent="0.2">
      <c r="A272" s="28"/>
      <c r="B272" s="28"/>
      <c r="C272" s="41">
        <v>4191</v>
      </c>
      <c r="D272" s="141" t="s">
        <v>150</v>
      </c>
      <c r="E272" s="141"/>
      <c r="F272" s="141"/>
      <c r="G272" s="141"/>
      <c r="H272" s="141"/>
      <c r="I272" s="141"/>
      <c r="J272" s="141"/>
      <c r="K272" s="141"/>
      <c r="L272" s="134">
        <v>0</v>
      </c>
      <c r="M272" s="134"/>
      <c r="N272" s="28"/>
      <c r="O272" s="28"/>
      <c r="P272" s="28"/>
    </row>
    <row r="273" spans="1:16" x14ac:dyDescent="0.2">
      <c r="A273" s="28"/>
      <c r="B273" s="28"/>
      <c r="C273" s="41">
        <v>4192</v>
      </c>
      <c r="D273" s="141" t="s">
        <v>151</v>
      </c>
      <c r="E273" s="141"/>
      <c r="F273" s="141"/>
      <c r="G273" s="141"/>
      <c r="H273" s="141"/>
      <c r="I273" s="141"/>
      <c r="J273" s="141"/>
      <c r="K273" s="141"/>
      <c r="L273" s="134">
        <v>0</v>
      </c>
      <c r="M273" s="134"/>
      <c r="N273" s="28"/>
      <c r="O273" s="28"/>
      <c r="P273" s="28"/>
    </row>
    <row r="274" spans="1:16" x14ac:dyDescent="0.2">
      <c r="A274" s="28"/>
      <c r="B274" s="28"/>
      <c r="C274" s="41">
        <v>4200</v>
      </c>
      <c r="D274" s="141" t="s">
        <v>152</v>
      </c>
      <c r="E274" s="141"/>
      <c r="F274" s="141"/>
      <c r="G274" s="141"/>
      <c r="H274" s="141"/>
      <c r="I274" s="141"/>
      <c r="J274" s="141"/>
      <c r="K274" s="141"/>
      <c r="L274" s="134">
        <v>0</v>
      </c>
      <c r="M274" s="134"/>
      <c r="N274" s="28"/>
      <c r="O274" s="28"/>
      <c r="P274" s="28"/>
    </row>
    <row r="275" spans="1:16" x14ac:dyDescent="0.2">
      <c r="A275" s="28"/>
      <c r="B275" s="28"/>
      <c r="C275" s="41">
        <v>4210</v>
      </c>
      <c r="D275" s="138" t="s">
        <v>153</v>
      </c>
      <c r="E275" s="139"/>
      <c r="F275" s="139"/>
      <c r="G275" s="139"/>
      <c r="H275" s="139"/>
      <c r="I275" s="139"/>
      <c r="J275" s="139"/>
      <c r="K275" s="140"/>
      <c r="L275" s="134">
        <v>0</v>
      </c>
      <c r="M275" s="134"/>
      <c r="N275" s="28"/>
      <c r="O275" s="28"/>
      <c r="P275" s="28"/>
    </row>
    <row r="276" spans="1:16" x14ac:dyDescent="0.2">
      <c r="A276" s="28"/>
      <c r="B276" s="28"/>
      <c r="C276" s="41">
        <v>4211</v>
      </c>
      <c r="D276" s="138" t="s">
        <v>154</v>
      </c>
      <c r="E276" s="139"/>
      <c r="F276" s="139"/>
      <c r="G276" s="139"/>
      <c r="H276" s="139"/>
      <c r="I276" s="139"/>
      <c r="J276" s="139"/>
      <c r="K276" s="140"/>
      <c r="L276" s="134">
        <v>0</v>
      </c>
      <c r="M276" s="134"/>
      <c r="N276" s="28"/>
      <c r="O276" s="28"/>
      <c r="P276" s="28"/>
    </row>
    <row r="277" spans="1:16" x14ac:dyDescent="0.2">
      <c r="A277" s="28"/>
      <c r="B277" s="28"/>
      <c r="C277" s="41">
        <v>4212</v>
      </c>
      <c r="D277" s="138" t="s">
        <v>155</v>
      </c>
      <c r="E277" s="139"/>
      <c r="F277" s="139"/>
      <c r="G277" s="139"/>
      <c r="H277" s="139"/>
      <c r="I277" s="139"/>
      <c r="J277" s="139"/>
      <c r="K277" s="140"/>
      <c r="L277" s="134">
        <v>0</v>
      </c>
      <c r="M277" s="134"/>
      <c r="N277" s="28"/>
      <c r="O277" s="28"/>
      <c r="P277" s="28"/>
    </row>
    <row r="278" spans="1:16" x14ac:dyDescent="0.2">
      <c r="A278" s="28"/>
      <c r="B278" s="28"/>
      <c r="C278" s="41">
        <v>4213</v>
      </c>
      <c r="D278" s="138" t="s">
        <v>156</v>
      </c>
      <c r="E278" s="139"/>
      <c r="F278" s="139"/>
      <c r="G278" s="139"/>
      <c r="H278" s="139"/>
      <c r="I278" s="139"/>
      <c r="J278" s="139"/>
      <c r="K278" s="140"/>
      <c r="L278" s="134">
        <v>0</v>
      </c>
      <c r="M278" s="134"/>
      <c r="N278" s="28"/>
      <c r="O278" s="28"/>
      <c r="P278" s="28"/>
    </row>
    <row r="279" spans="1:16" x14ac:dyDescent="0.2">
      <c r="A279" s="28"/>
      <c r="B279" s="28"/>
      <c r="C279" s="41">
        <v>4220</v>
      </c>
      <c r="D279" s="138" t="s">
        <v>157</v>
      </c>
      <c r="E279" s="139"/>
      <c r="F279" s="139"/>
      <c r="G279" s="139"/>
      <c r="H279" s="139"/>
      <c r="I279" s="139"/>
      <c r="J279" s="139"/>
      <c r="K279" s="140"/>
      <c r="L279" s="134">
        <v>0</v>
      </c>
      <c r="M279" s="134"/>
      <c r="N279" s="28"/>
      <c r="O279" s="28"/>
      <c r="P279" s="28"/>
    </row>
    <row r="280" spans="1:16" x14ac:dyDescent="0.2">
      <c r="A280" s="28"/>
      <c r="B280" s="28"/>
      <c r="C280" s="41">
        <v>4221</v>
      </c>
      <c r="D280" s="141" t="s">
        <v>158</v>
      </c>
      <c r="E280" s="141"/>
      <c r="F280" s="141"/>
      <c r="G280" s="141"/>
      <c r="H280" s="141"/>
      <c r="I280" s="141"/>
      <c r="J280" s="141"/>
      <c r="K280" s="141"/>
      <c r="L280" s="134">
        <v>0</v>
      </c>
      <c r="M280" s="134"/>
      <c r="N280" s="28"/>
      <c r="O280" s="28"/>
      <c r="P280" s="28"/>
    </row>
    <row r="281" spans="1:16" x14ac:dyDescent="0.2">
      <c r="A281" s="28"/>
      <c r="B281" s="28"/>
      <c r="C281" s="41">
        <v>4222</v>
      </c>
      <c r="D281" s="138" t="s">
        <v>159</v>
      </c>
      <c r="E281" s="139"/>
      <c r="F281" s="139"/>
      <c r="G281" s="139"/>
      <c r="H281" s="139"/>
      <c r="I281" s="139"/>
      <c r="J281" s="139"/>
      <c r="K281" s="140"/>
      <c r="L281" s="134">
        <v>0</v>
      </c>
      <c r="M281" s="134"/>
      <c r="N281" s="28"/>
      <c r="O281" s="28"/>
      <c r="P281" s="28"/>
    </row>
    <row r="282" spans="1:16" x14ac:dyDescent="0.2">
      <c r="A282" s="28"/>
      <c r="B282" s="28"/>
      <c r="C282" s="41">
        <v>4223</v>
      </c>
      <c r="D282" s="138" t="s">
        <v>160</v>
      </c>
      <c r="E282" s="139"/>
      <c r="F282" s="139"/>
      <c r="G282" s="139"/>
      <c r="H282" s="139"/>
      <c r="I282" s="139"/>
      <c r="J282" s="139"/>
      <c r="K282" s="140"/>
      <c r="L282" s="134">
        <v>0</v>
      </c>
      <c r="M282" s="134"/>
      <c r="N282" s="28"/>
      <c r="O282" s="28"/>
      <c r="P282" s="28"/>
    </row>
    <row r="283" spans="1:16" x14ac:dyDescent="0.2">
      <c r="A283" s="28"/>
      <c r="B283" s="28"/>
      <c r="C283" s="41">
        <v>4224</v>
      </c>
      <c r="D283" s="138" t="s">
        <v>161</v>
      </c>
      <c r="E283" s="139"/>
      <c r="F283" s="139"/>
      <c r="G283" s="139"/>
      <c r="H283" s="139"/>
      <c r="I283" s="139"/>
      <c r="J283" s="139"/>
      <c r="K283" s="140"/>
      <c r="L283" s="134">
        <v>0</v>
      </c>
      <c r="M283" s="134"/>
      <c r="N283" s="28"/>
      <c r="O283" s="28"/>
      <c r="P283" s="28"/>
    </row>
    <row r="284" spans="1:16" x14ac:dyDescent="0.2">
      <c r="A284" s="28"/>
      <c r="B284" s="28"/>
      <c r="C284" s="41">
        <v>4225</v>
      </c>
      <c r="D284" s="138" t="s">
        <v>162</v>
      </c>
      <c r="E284" s="139"/>
      <c r="F284" s="139"/>
      <c r="G284" s="139"/>
      <c r="H284" s="139"/>
      <c r="I284" s="139"/>
      <c r="J284" s="139"/>
      <c r="K284" s="140"/>
      <c r="L284" s="134">
        <v>0</v>
      </c>
      <c r="M284" s="134"/>
      <c r="N284" s="28"/>
      <c r="O284" s="28"/>
      <c r="P284" s="28"/>
    </row>
    <row r="285" spans="1:16" x14ac:dyDescent="0.2">
      <c r="A285" s="28"/>
      <c r="B285" s="28"/>
      <c r="C285" s="41">
        <v>4319</v>
      </c>
      <c r="D285" s="142" t="s">
        <v>163</v>
      </c>
      <c r="E285" s="143"/>
      <c r="F285" s="143"/>
      <c r="G285" s="143"/>
      <c r="H285" s="143"/>
      <c r="I285" s="143"/>
      <c r="J285" s="143"/>
      <c r="K285" s="144"/>
      <c r="L285" s="134">
        <v>9647.92</v>
      </c>
      <c r="M285" s="134"/>
      <c r="N285" s="28"/>
      <c r="O285" s="28"/>
      <c r="P285" s="28"/>
    </row>
    <row r="286" spans="1:16" x14ac:dyDescent="0.2">
      <c r="A286" s="28"/>
      <c r="B286" s="28"/>
      <c r="C286" s="145" t="s">
        <v>164</v>
      </c>
      <c r="D286" s="146"/>
      <c r="E286" s="146"/>
      <c r="F286" s="146"/>
      <c r="G286" s="146"/>
      <c r="H286" s="146"/>
      <c r="I286" s="146"/>
      <c r="J286" s="146"/>
      <c r="K286" s="147"/>
      <c r="L286" s="134">
        <f t="shared" ref="L286" si="0">SUM(L227:M285)</f>
        <v>25629267.520000003</v>
      </c>
      <c r="M286" s="134"/>
      <c r="N286" s="28"/>
      <c r="O286" s="28"/>
      <c r="P286" s="28"/>
    </row>
    <row r="287" spans="1:16" x14ac:dyDescent="0.25">
      <c r="A287" s="28"/>
      <c r="B287" s="28"/>
      <c r="C287" s="14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pans="1:16" x14ac:dyDescent="0.2">
      <c r="A288" s="21"/>
      <c r="B288" s="15" t="s">
        <v>12</v>
      </c>
      <c r="C288" s="14" t="s">
        <v>165</v>
      </c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1:16" x14ac:dyDescent="0.25">
      <c r="A289" s="21"/>
      <c r="B289" s="21"/>
      <c r="C289" s="1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1:16" x14ac:dyDescent="0.2">
      <c r="A290" s="21"/>
      <c r="B290" s="22"/>
      <c r="C290" s="21"/>
      <c r="D290" s="21"/>
      <c r="E290" s="64" t="s">
        <v>15</v>
      </c>
      <c r="F290" s="64"/>
      <c r="G290" s="64"/>
      <c r="H290" s="64"/>
      <c r="I290" s="64"/>
      <c r="J290" s="64"/>
      <c r="K290" s="64"/>
      <c r="L290" s="100" t="s">
        <v>23</v>
      </c>
      <c r="M290" s="101"/>
      <c r="N290" s="102"/>
      <c r="P290" s="21"/>
    </row>
    <row r="291" spans="1:16" x14ac:dyDescent="0.2">
      <c r="A291" s="21"/>
      <c r="B291" s="22"/>
      <c r="C291" s="21"/>
      <c r="D291" s="21"/>
      <c r="E291" s="74" t="s">
        <v>166</v>
      </c>
      <c r="F291" s="74"/>
      <c r="G291" s="74"/>
      <c r="H291" s="74"/>
      <c r="I291" s="74"/>
      <c r="J291" s="74"/>
      <c r="K291" s="74"/>
      <c r="L291" s="75">
        <v>22269615.890000001</v>
      </c>
      <c r="M291" s="118"/>
      <c r="N291" s="118"/>
      <c r="P291" s="21"/>
    </row>
    <row r="292" spans="1:16" x14ac:dyDescent="0.2">
      <c r="A292" s="21"/>
      <c r="B292" s="22"/>
      <c r="C292" s="21"/>
      <c r="D292" s="21"/>
      <c r="E292" s="74" t="s">
        <v>157</v>
      </c>
      <c r="F292" s="74"/>
      <c r="G292" s="74"/>
      <c r="H292" s="74"/>
      <c r="I292" s="74"/>
      <c r="J292" s="74"/>
      <c r="K292" s="74"/>
      <c r="L292" s="75">
        <v>0</v>
      </c>
      <c r="M292" s="118"/>
      <c r="N292" s="118"/>
      <c r="P292" s="21"/>
    </row>
    <row r="293" spans="1:16" x14ac:dyDescent="0.2">
      <c r="A293" s="21"/>
      <c r="B293" s="22"/>
      <c r="C293" s="21"/>
      <c r="D293" s="21"/>
      <c r="E293" s="74" t="s">
        <v>153</v>
      </c>
      <c r="F293" s="74"/>
      <c r="G293" s="74"/>
      <c r="H293" s="74"/>
      <c r="I293" s="74"/>
      <c r="J293" s="74"/>
      <c r="K293" s="74"/>
      <c r="L293" s="75">
        <v>0</v>
      </c>
      <c r="M293" s="118"/>
      <c r="N293" s="118"/>
      <c r="P293" s="21"/>
    </row>
    <row r="294" spans="1:16" x14ac:dyDescent="0.2">
      <c r="A294" s="21"/>
      <c r="B294" s="22"/>
      <c r="C294" s="21"/>
      <c r="D294" s="21"/>
      <c r="E294" s="74" t="s">
        <v>167</v>
      </c>
      <c r="F294" s="74"/>
      <c r="G294" s="74"/>
      <c r="H294" s="74"/>
      <c r="I294" s="74"/>
      <c r="J294" s="74"/>
      <c r="K294" s="74"/>
      <c r="L294" s="75">
        <v>0</v>
      </c>
      <c r="M294" s="118"/>
      <c r="N294" s="118"/>
      <c r="P294" s="21"/>
    </row>
    <row r="295" spans="1:16" x14ac:dyDescent="0.2">
      <c r="A295" s="21"/>
      <c r="B295" s="22"/>
      <c r="C295" s="21"/>
      <c r="D295" s="21"/>
      <c r="E295" s="74" t="s">
        <v>168</v>
      </c>
      <c r="F295" s="74"/>
      <c r="G295" s="74"/>
      <c r="H295" s="74"/>
      <c r="I295" s="74"/>
      <c r="J295" s="74"/>
      <c r="K295" s="74"/>
      <c r="L295" s="75">
        <v>3394775.59</v>
      </c>
      <c r="M295" s="118"/>
      <c r="N295" s="118"/>
      <c r="P295" s="21"/>
    </row>
    <row r="296" spans="1:16" x14ac:dyDescent="0.2">
      <c r="A296" s="21"/>
      <c r="B296" s="22"/>
      <c r="C296" s="21"/>
      <c r="D296" s="21"/>
      <c r="E296" s="86" t="s">
        <v>169</v>
      </c>
      <c r="F296" s="87"/>
      <c r="G296" s="87"/>
      <c r="H296" s="87"/>
      <c r="I296" s="87"/>
      <c r="J296" s="87"/>
      <c r="K296" s="88"/>
      <c r="L296" s="119">
        <f>SUM(L291:N295)</f>
        <v>25664391.48</v>
      </c>
      <c r="M296" s="119"/>
      <c r="N296" s="119"/>
      <c r="P296" s="21"/>
    </row>
    <row r="297" spans="1:16" x14ac:dyDescent="0.25">
      <c r="A297" s="21"/>
      <c r="B297" s="22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8" spans="1:16" x14ac:dyDescent="0.2">
      <c r="A298" s="21"/>
      <c r="B298" s="22"/>
      <c r="C298" s="20" t="s">
        <v>170</v>
      </c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</row>
    <row r="299" spans="1:16" x14ac:dyDescent="0.25">
      <c r="A299" s="21"/>
      <c r="B299" s="22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</row>
    <row r="300" spans="1:16" x14ac:dyDescent="0.2">
      <c r="A300" s="21"/>
      <c r="B300" s="22"/>
      <c r="C300" s="122" t="s">
        <v>15</v>
      </c>
      <c r="D300" s="123"/>
      <c r="E300" s="123"/>
      <c r="F300" s="123"/>
      <c r="G300" s="123"/>
      <c r="H300" s="123"/>
      <c r="I300" s="123"/>
      <c r="J300" s="124"/>
      <c r="K300" s="100" t="s">
        <v>23</v>
      </c>
      <c r="L300" s="101"/>
      <c r="M300" s="102"/>
      <c r="N300" s="100" t="s">
        <v>171</v>
      </c>
      <c r="O300" s="101"/>
      <c r="P300" s="102"/>
    </row>
    <row r="301" spans="1:16" x14ac:dyDescent="0.2">
      <c r="A301" s="21"/>
      <c r="B301" s="22"/>
      <c r="C301" s="77" t="s">
        <v>172</v>
      </c>
      <c r="D301" s="78"/>
      <c r="E301" s="78"/>
      <c r="F301" s="78"/>
      <c r="G301" s="78"/>
      <c r="H301" s="78"/>
      <c r="I301" s="78"/>
      <c r="J301" s="79"/>
      <c r="K301" s="80">
        <v>7219866.3499999996</v>
      </c>
      <c r="L301" s="148"/>
      <c r="M301" s="149"/>
      <c r="N301" s="150">
        <f>K301/L296</f>
        <v>0.28131843124456579</v>
      </c>
      <c r="O301" s="151"/>
      <c r="P301" s="152"/>
    </row>
    <row r="302" spans="1:16" x14ac:dyDescent="0.2">
      <c r="A302" s="21"/>
      <c r="B302" s="22"/>
      <c r="C302" s="77" t="s">
        <v>249</v>
      </c>
      <c r="D302" s="78"/>
      <c r="E302" s="78"/>
      <c r="F302" s="78"/>
      <c r="G302" s="78"/>
      <c r="H302" s="78"/>
      <c r="I302" s="78"/>
      <c r="J302" s="79"/>
      <c r="K302" s="80">
        <v>3277129.36</v>
      </c>
      <c r="L302" s="148"/>
      <c r="M302" s="149"/>
      <c r="N302" s="150">
        <f>K302/L296</f>
        <v>0.12769168373050394</v>
      </c>
      <c r="O302" s="151"/>
      <c r="P302" s="152"/>
    </row>
    <row r="303" spans="1:16" x14ac:dyDescent="0.2">
      <c r="A303" s="21"/>
      <c r="B303" s="22"/>
      <c r="C303" s="77" t="s">
        <v>250</v>
      </c>
      <c r="D303" s="78"/>
      <c r="E303" s="78"/>
      <c r="F303" s="78"/>
      <c r="G303" s="78"/>
      <c r="H303" s="78"/>
      <c r="I303" s="78"/>
      <c r="J303" s="79"/>
      <c r="K303" s="80">
        <v>6711288.8300000001</v>
      </c>
      <c r="L303" s="148"/>
      <c r="M303" s="149"/>
      <c r="N303" s="150">
        <f>K303/L296</f>
        <v>0.26150196606960424</v>
      </c>
      <c r="O303" s="151"/>
      <c r="P303" s="152"/>
    </row>
    <row r="304" spans="1:16" x14ac:dyDescent="0.2">
      <c r="A304" s="21"/>
      <c r="B304" s="22"/>
      <c r="C304" s="77" t="s">
        <v>251</v>
      </c>
      <c r="D304" s="78"/>
      <c r="E304" s="78"/>
      <c r="F304" s="78"/>
      <c r="G304" s="78"/>
      <c r="H304" s="78"/>
      <c r="I304" s="78"/>
      <c r="J304" s="79"/>
      <c r="K304" s="80">
        <v>3394775.59</v>
      </c>
      <c r="L304" s="148"/>
      <c r="M304" s="149"/>
      <c r="N304" s="150">
        <f>K304/L296</f>
        <v>0.13227570942586012</v>
      </c>
      <c r="O304" s="151"/>
      <c r="P304" s="152"/>
    </row>
    <row r="305" spans="1:16" x14ac:dyDescent="0.25">
      <c r="A305" s="21"/>
      <c r="B305" s="22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</row>
    <row r="306" spans="1:16" x14ac:dyDescent="0.25">
      <c r="A306" s="21"/>
      <c r="B306" s="22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</row>
    <row r="307" spans="1:16" x14ac:dyDescent="0.25">
      <c r="A307" s="32"/>
      <c r="B307" s="42" t="s">
        <v>173</v>
      </c>
      <c r="C307" s="43" t="s">
        <v>174</v>
      </c>
    </row>
    <row r="308" spans="1:16" x14ac:dyDescent="0.25">
      <c r="A308" s="32"/>
      <c r="B308" s="42"/>
      <c r="C308" s="43"/>
    </row>
    <row r="309" spans="1:16" x14ac:dyDescent="0.2">
      <c r="B309" s="44"/>
      <c r="C309" s="35" t="s">
        <v>175</v>
      </c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</row>
    <row r="310" spans="1:16" x14ac:dyDescent="0.25">
      <c r="B310" s="44"/>
      <c r="C310" s="73" t="s">
        <v>176</v>
      </c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1:16" x14ac:dyDescent="0.25">
      <c r="B311" s="44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1:16" x14ac:dyDescent="0.25">
      <c r="B312" s="44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</row>
    <row r="313" spans="1:16" x14ac:dyDescent="0.25">
      <c r="A313" s="14"/>
      <c r="B313" s="42" t="s">
        <v>177</v>
      </c>
      <c r="C313" s="43" t="s">
        <v>178</v>
      </c>
    </row>
    <row r="314" spans="1:16" x14ac:dyDescent="0.25">
      <c r="A314" s="14"/>
      <c r="B314" s="42"/>
      <c r="C314" s="43"/>
    </row>
    <row r="315" spans="1:16" x14ac:dyDescent="0.2">
      <c r="A315" s="28"/>
      <c r="B315" s="15" t="s">
        <v>12</v>
      </c>
      <c r="C315" s="14" t="s">
        <v>179</v>
      </c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 x14ac:dyDescent="0.25">
      <c r="A316" s="28"/>
      <c r="B316" s="46"/>
      <c r="C316" s="14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8" spans="1:16" x14ac:dyDescent="0.2">
      <c r="E318" s="122" t="s">
        <v>15</v>
      </c>
      <c r="F318" s="123"/>
      <c r="G318" s="123"/>
      <c r="H318" s="124"/>
      <c r="I318" s="100">
        <v>2018</v>
      </c>
      <c r="J318" s="101"/>
      <c r="K318" s="102"/>
      <c r="L318" s="100">
        <v>2017</v>
      </c>
      <c r="M318" s="101"/>
      <c r="N318" s="102"/>
    </row>
    <row r="319" spans="1:16" x14ac:dyDescent="0.2">
      <c r="A319" s="32"/>
      <c r="E319" s="153" t="s">
        <v>16</v>
      </c>
      <c r="F319" s="154"/>
      <c r="G319" s="154"/>
      <c r="H319" s="155"/>
      <c r="I319" s="159">
        <v>431934.1</v>
      </c>
      <c r="J319" s="157"/>
      <c r="K319" s="158"/>
      <c r="L319" s="156">
        <v>531066.9</v>
      </c>
      <c r="M319" s="157"/>
      <c r="N319" s="158"/>
    </row>
    <row r="320" spans="1:16" x14ac:dyDescent="0.2">
      <c r="A320" s="32"/>
      <c r="E320" s="153" t="s">
        <v>180</v>
      </c>
      <c r="F320" s="154"/>
      <c r="G320" s="154"/>
      <c r="H320" s="155"/>
      <c r="I320" s="156">
        <v>0</v>
      </c>
      <c r="J320" s="157"/>
      <c r="K320" s="158"/>
      <c r="L320" s="156">
        <v>0</v>
      </c>
      <c r="M320" s="157"/>
      <c r="N320" s="158"/>
    </row>
    <row r="321" spans="1:16" x14ac:dyDescent="0.2">
      <c r="A321" s="32"/>
      <c r="E321" s="153" t="s">
        <v>17</v>
      </c>
      <c r="F321" s="154"/>
      <c r="G321" s="154"/>
      <c r="H321" s="155"/>
      <c r="I321" s="159">
        <v>0</v>
      </c>
      <c r="J321" s="157"/>
      <c r="K321" s="158"/>
      <c r="L321" s="156">
        <v>0</v>
      </c>
      <c r="M321" s="157"/>
      <c r="N321" s="158"/>
    </row>
    <row r="322" spans="1:16" x14ac:dyDescent="0.2">
      <c r="A322" s="32"/>
      <c r="E322" s="153" t="s">
        <v>18</v>
      </c>
      <c r="F322" s="154"/>
      <c r="G322" s="154"/>
      <c r="H322" s="155"/>
      <c r="I322" s="159">
        <v>0</v>
      </c>
      <c r="J322" s="157"/>
      <c r="K322" s="158"/>
      <c r="L322" s="156">
        <v>0</v>
      </c>
      <c r="M322" s="157"/>
      <c r="N322" s="158"/>
    </row>
    <row r="323" spans="1:16" x14ac:dyDescent="0.2">
      <c r="E323" s="153" t="s">
        <v>181</v>
      </c>
      <c r="F323" s="154"/>
      <c r="G323" s="154"/>
      <c r="H323" s="155"/>
      <c r="I323" s="156">
        <v>0</v>
      </c>
      <c r="J323" s="157"/>
      <c r="K323" s="158"/>
      <c r="L323" s="156">
        <v>0</v>
      </c>
      <c r="M323" s="157"/>
      <c r="N323" s="158"/>
    </row>
    <row r="324" spans="1:16" x14ac:dyDescent="0.2">
      <c r="E324" s="69" t="s">
        <v>182</v>
      </c>
      <c r="F324" s="70"/>
      <c r="G324" s="70"/>
      <c r="H324" s="71"/>
      <c r="I324" s="160">
        <f>SUM(I319:K323)</f>
        <v>431934.1</v>
      </c>
      <c r="J324" s="161"/>
      <c r="K324" s="162"/>
      <c r="L324" s="160">
        <f>SUM(L319:N323)</f>
        <v>531066.9</v>
      </c>
      <c r="M324" s="161"/>
      <c r="N324" s="162"/>
    </row>
    <row r="326" spans="1:16" x14ac:dyDescent="0.2">
      <c r="A326" s="32"/>
      <c r="B326" s="15" t="s">
        <v>12</v>
      </c>
      <c r="C326" s="14" t="s">
        <v>183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</row>
    <row r="327" spans="1:16" x14ac:dyDescent="0.25">
      <c r="A327" s="32"/>
      <c r="B327" s="16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1:16" x14ac:dyDescent="0.2">
      <c r="A328" s="32"/>
      <c r="B328" s="16"/>
      <c r="C328" s="18"/>
      <c r="D328" s="47" t="s">
        <v>102</v>
      </c>
      <c r="E328" s="163" t="s">
        <v>15</v>
      </c>
      <c r="F328" s="163"/>
      <c r="G328" s="163"/>
      <c r="H328" s="163"/>
      <c r="I328" s="163"/>
      <c r="J328" s="163"/>
      <c r="K328" s="163"/>
      <c r="L328" s="163"/>
      <c r="M328" s="164">
        <v>2018</v>
      </c>
      <c r="N328" s="165"/>
      <c r="O328" s="48" t="s">
        <v>184</v>
      </c>
      <c r="P328" s="18"/>
    </row>
    <row r="329" spans="1:16" x14ac:dyDescent="0.25">
      <c r="A329" s="32"/>
      <c r="B329" s="16"/>
      <c r="C329" s="18"/>
      <c r="D329" s="49">
        <v>1230</v>
      </c>
      <c r="E329" s="141" t="s">
        <v>185</v>
      </c>
      <c r="F329" s="141"/>
      <c r="G329" s="141"/>
      <c r="H329" s="141"/>
      <c r="I329" s="141"/>
      <c r="J329" s="141"/>
      <c r="K329" s="141"/>
      <c r="L329" s="141"/>
      <c r="M329" s="166"/>
      <c r="N329" s="167"/>
      <c r="O329" s="50"/>
      <c r="P329" s="18"/>
    </row>
    <row r="330" spans="1:16" x14ac:dyDescent="0.25">
      <c r="A330" s="32"/>
      <c r="B330" s="16"/>
      <c r="C330" s="18"/>
      <c r="D330" s="51">
        <v>1231</v>
      </c>
      <c r="E330" s="168" t="s">
        <v>50</v>
      </c>
      <c r="F330" s="168"/>
      <c r="G330" s="168"/>
      <c r="H330" s="168"/>
      <c r="I330" s="168"/>
      <c r="J330" s="168"/>
      <c r="K330" s="168"/>
      <c r="L330" s="168"/>
      <c r="M330" s="166"/>
      <c r="N330" s="167"/>
      <c r="O330" s="50"/>
      <c r="P330" s="18"/>
    </row>
    <row r="331" spans="1:16" x14ac:dyDescent="0.25">
      <c r="A331" s="32"/>
      <c r="B331" s="16"/>
      <c r="C331" s="18"/>
      <c r="D331" s="51">
        <v>1232</v>
      </c>
      <c r="E331" s="168" t="s">
        <v>186</v>
      </c>
      <c r="F331" s="168"/>
      <c r="G331" s="168"/>
      <c r="H331" s="168"/>
      <c r="I331" s="168"/>
      <c r="J331" s="168"/>
      <c r="K331" s="168"/>
      <c r="L331" s="168"/>
      <c r="M331" s="166"/>
      <c r="N331" s="167"/>
      <c r="O331" s="50"/>
      <c r="P331" s="18"/>
    </row>
    <row r="332" spans="1:16" x14ac:dyDescent="0.25">
      <c r="A332" s="32"/>
      <c r="B332" s="16"/>
      <c r="C332" s="18"/>
      <c r="D332" s="51">
        <v>1233</v>
      </c>
      <c r="E332" s="168" t="s">
        <v>187</v>
      </c>
      <c r="F332" s="168"/>
      <c r="G332" s="168"/>
      <c r="H332" s="168"/>
      <c r="I332" s="168"/>
      <c r="J332" s="168"/>
      <c r="K332" s="168"/>
      <c r="L332" s="168"/>
      <c r="M332" s="166"/>
      <c r="N332" s="167"/>
      <c r="O332" s="50"/>
      <c r="P332" s="18"/>
    </row>
    <row r="333" spans="1:16" x14ac:dyDescent="0.25">
      <c r="A333" s="32"/>
      <c r="B333" s="16"/>
      <c r="C333" s="18"/>
      <c r="D333" s="51">
        <v>1234</v>
      </c>
      <c r="E333" s="168" t="s">
        <v>188</v>
      </c>
      <c r="F333" s="168"/>
      <c r="G333" s="168"/>
      <c r="H333" s="168"/>
      <c r="I333" s="168"/>
      <c r="J333" s="168"/>
      <c r="K333" s="168"/>
      <c r="L333" s="168"/>
      <c r="M333" s="166"/>
      <c r="N333" s="167"/>
      <c r="O333" s="50"/>
      <c r="P333" s="18"/>
    </row>
    <row r="334" spans="1:16" x14ac:dyDescent="0.25">
      <c r="A334" s="32"/>
      <c r="B334" s="16"/>
      <c r="C334" s="18"/>
      <c r="D334" s="51">
        <v>1235</v>
      </c>
      <c r="E334" s="168" t="s">
        <v>189</v>
      </c>
      <c r="F334" s="168"/>
      <c r="G334" s="168"/>
      <c r="H334" s="168"/>
      <c r="I334" s="168"/>
      <c r="J334" s="168"/>
      <c r="K334" s="168"/>
      <c r="L334" s="168"/>
      <c r="M334" s="166"/>
      <c r="N334" s="167"/>
      <c r="O334" s="50"/>
      <c r="P334" s="18"/>
    </row>
    <row r="335" spans="1:16" x14ac:dyDescent="0.25">
      <c r="A335" s="32"/>
      <c r="B335" s="16"/>
      <c r="C335" s="18"/>
      <c r="D335" s="51">
        <v>1236</v>
      </c>
      <c r="E335" s="168" t="s">
        <v>190</v>
      </c>
      <c r="F335" s="168"/>
      <c r="G335" s="168"/>
      <c r="H335" s="168"/>
      <c r="I335" s="168"/>
      <c r="J335" s="168"/>
      <c r="K335" s="168"/>
      <c r="L335" s="168"/>
      <c r="M335" s="166"/>
      <c r="N335" s="167"/>
      <c r="O335" s="50"/>
      <c r="P335" s="18"/>
    </row>
    <row r="336" spans="1:16" x14ac:dyDescent="0.25">
      <c r="A336" s="32"/>
      <c r="B336" s="16"/>
      <c r="C336" s="18"/>
      <c r="D336" s="51">
        <v>1239</v>
      </c>
      <c r="E336" s="168" t="s">
        <v>51</v>
      </c>
      <c r="F336" s="168"/>
      <c r="G336" s="168"/>
      <c r="H336" s="168"/>
      <c r="I336" s="168"/>
      <c r="J336" s="168"/>
      <c r="K336" s="168"/>
      <c r="L336" s="168"/>
      <c r="M336" s="166"/>
      <c r="N336" s="167"/>
      <c r="O336" s="50"/>
      <c r="P336" s="18"/>
    </row>
    <row r="337" spans="1:16" x14ac:dyDescent="0.25">
      <c r="A337" s="32"/>
      <c r="B337" s="16"/>
      <c r="C337" s="18"/>
      <c r="D337" s="51">
        <v>1240</v>
      </c>
      <c r="E337" s="168" t="s">
        <v>191</v>
      </c>
      <c r="F337" s="168"/>
      <c r="G337" s="168"/>
      <c r="H337" s="168"/>
      <c r="I337" s="168"/>
      <c r="J337" s="168"/>
      <c r="K337" s="168"/>
      <c r="L337" s="168"/>
      <c r="M337" s="166"/>
      <c r="N337" s="167"/>
      <c r="O337" s="50"/>
      <c r="P337" s="18"/>
    </row>
    <row r="338" spans="1:16" x14ac:dyDescent="0.25">
      <c r="A338" s="32"/>
      <c r="B338" s="16"/>
      <c r="C338" s="18"/>
      <c r="D338" s="51">
        <v>1241</v>
      </c>
      <c r="E338" s="168" t="s">
        <v>54</v>
      </c>
      <c r="F338" s="168"/>
      <c r="G338" s="168"/>
      <c r="H338" s="168"/>
      <c r="I338" s="168"/>
      <c r="J338" s="168"/>
      <c r="K338" s="168"/>
      <c r="L338" s="168"/>
      <c r="M338" s="166">
        <v>53360</v>
      </c>
      <c r="N338" s="167"/>
      <c r="O338" s="50"/>
      <c r="P338" s="18"/>
    </row>
    <row r="339" spans="1:16" x14ac:dyDescent="0.25">
      <c r="A339" s="32"/>
      <c r="B339" s="16"/>
      <c r="C339" s="18"/>
      <c r="D339" s="51">
        <v>1242</v>
      </c>
      <c r="E339" s="168" t="s">
        <v>55</v>
      </c>
      <c r="F339" s="168"/>
      <c r="G339" s="168"/>
      <c r="H339" s="168"/>
      <c r="I339" s="168"/>
      <c r="J339" s="168"/>
      <c r="K339" s="168"/>
      <c r="L339" s="168"/>
      <c r="M339" s="166"/>
      <c r="N339" s="167"/>
      <c r="O339" s="50"/>
      <c r="P339" s="18"/>
    </row>
    <row r="340" spans="1:16" x14ac:dyDescent="0.25">
      <c r="A340" s="32"/>
      <c r="B340" s="16"/>
      <c r="C340" s="18"/>
      <c r="D340" s="51">
        <v>1243</v>
      </c>
      <c r="E340" s="168" t="s">
        <v>192</v>
      </c>
      <c r="F340" s="168"/>
      <c r="G340" s="168"/>
      <c r="H340" s="168"/>
      <c r="I340" s="168"/>
      <c r="J340" s="168"/>
      <c r="K340" s="168"/>
      <c r="L340" s="168"/>
      <c r="M340" s="166"/>
      <c r="N340" s="167"/>
      <c r="O340" s="50"/>
      <c r="P340" s="18"/>
    </row>
    <row r="341" spans="1:16" x14ac:dyDescent="0.25">
      <c r="A341" s="32"/>
      <c r="B341" s="16"/>
      <c r="C341" s="18"/>
      <c r="D341" s="51">
        <v>1244</v>
      </c>
      <c r="E341" s="168" t="s">
        <v>56</v>
      </c>
      <c r="F341" s="168"/>
      <c r="G341" s="168"/>
      <c r="H341" s="168"/>
      <c r="I341" s="168"/>
      <c r="J341" s="168"/>
      <c r="K341" s="168"/>
      <c r="L341" s="168"/>
      <c r="M341" s="166"/>
      <c r="N341" s="167"/>
      <c r="O341" s="50"/>
      <c r="P341" s="18"/>
    </row>
    <row r="342" spans="1:16" x14ac:dyDescent="0.25">
      <c r="A342" s="32"/>
      <c r="B342" s="16"/>
      <c r="C342" s="18"/>
      <c r="D342" s="51">
        <v>1245</v>
      </c>
      <c r="E342" s="168" t="s">
        <v>193</v>
      </c>
      <c r="F342" s="168"/>
      <c r="G342" s="168"/>
      <c r="H342" s="168"/>
      <c r="I342" s="168"/>
      <c r="J342" s="168"/>
      <c r="K342" s="168"/>
      <c r="L342" s="168"/>
      <c r="M342" s="166"/>
      <c r="N342" s="167"/>
      <c r="O342" s="50"/>
      <c r="P342" s="18"/>
    </row>
    <row r="343" spans="1:16" x14ac:dyDescent="0.25">
      <c r="A343" s="32"/>
      <c r="B343" s="16"/>
      <c r="C343" s="18"/>
      <c r="D343" s="51">
        <v>1246</v>
      </c>
      <c r="E343" s="168" t="s">
        <v>57</v>
      </c>
      <c r="F343" s="168"/>
      <c r="G343" s="168"/>
      <c r="H343" s="168"/>
      <c r="I343" s="168"/>
      <c r="J343" s="168"/>
      <c r="K343" s="168"/>
      <c r="L343" s="168"/>
      <c r="M343" s="166"/>
      <c r="N343" s="167"/>
      <c r="O343" s="50"/>
      <c r="P343" s="18"/>
    </row>
    <row r="344" spans="1:16" x14ac:dyDescent="0.25">
      <c r="A344" s="32"/>
      <c r="B344" s="16"/>
      <c r="C344" s="18"/>
      <c r="D344" s="51">
        <v>1247</v>
      </c>
      <c r="E344" s="168" t="s">
        <v>194</v>
      </c>
      <c r="F344" s="168"/>
      <c r="G344" s="168"/>
      <c r="H344" s="168"/>
      <c r="I344" s="168"/>
      <c r="J344" s="168"/>
      <c r="K344" s="168"/>
      <c r="L344" s="168"/>
      <c r="M344" s="166"/>
      <c r="N344" s="167"/>
      <c r="O344" s="50"/>
      <c r="P344" s="18"/>
    </row>
    <row r="345" spans="1:16" x14ac:dyDescent="0.25">
      <c r="A345" s="32"/>
      <c r="B345" s="16"/>
      <c r="C345" s="18"/>
      <c r="D345" s="51">
        <v>1248</v>
      </c>
      <c r="E345" s="168" t="s">
        <v>195</v>
      </c>
      <c r="F345" s="168"/>
      <c r="G345" s="168"/>
      <c r="H345" s="168"/>
      <c r="I345" s="168"/>
      <c r="J345" s="168"/>
      <c r="K345" s="168"/>
      <c r="L345" s="168"/>
      <c r="M345" s="166"/>
      <c r="N345" s="167"/>
      <c r="O345" s="50"/>
      <c r="P345" s="18"/>
    </row>
    <row r="346" spans="1:16" x14ac:dyDescent="0.25">
      <c r="A346" s="32"/>
      <c r="B346" s="16"/>
      <c r="C346" s="18"/>
      <c r="D346" s="51">
        <v>1250</v>
      </c>
      <c r="E346" s="168" t="s">
        <v>196</v>
      </c>
      <c r="F346" s="168"/>
      <c r="G346" s="168"/>
      <c r="H346" s="168"/>
      <c r="I346" s="168"/>
      <c r="J346" s="168"/>
      <c r="K346" s="168"/>
      <c r="L346" s="168"/>
      <c r="M346" s="166"/>
      <c r="N346" s="167"/>
      <c r="O346" s="50"/>
      <c r="P346" s="18"/>
    </row>
    <row r="347" spans="1:16" x14ac:dyDescent="0.25">
      <c r="A347" s="32"/>
      <c r="B347" s="16"/>
      <c r="C347" s="18"/>
      <c r="D347" s="51">
        <v>1251</v>
      </c>
      <c r="E347" s="168" t="s">
        <v>59</v>
      </c>
      <c r="F347" s="168"/>
      <c r="G347" s="168"/>
      <c r="H347" s="168"/>
      <c r="I347" s="168"/>
      <c r="J347" s="168"/>
      <c r="K347" s="168"/>
      <c r="L347" s="168"/>
      <c r="M347" s="166"/>
      <c r="N347" s="167"/>
      <c r="O347" s="50"/>
      <c r="P347" s="18"/>
    </row>
    <row r="348" spans="1:16" x14ac:dyDescent="0.25">
      <c r="A348" s="32"/>
      <c r="B348" s="16"/>
      <c r="C348" s="18"/>
      <c r="D348" s="51">
        <v>1252</v>
      </c>
      <c r="E348" s="168" t="s">
        <v>197</v>
      </c>
      <c r="F348" s="168"/>
      <c r="G348" s="168"/>
      <c r="H348" s="168"/>
      <c r="I348" s="168"/>
      <c r="J348" s="168"/>
      <c r="K348" s="168"/>
      <c r="L348" s="168"/>
      <c r="M348" s="166"/>
      <c r="N348" s="167"/>
      <c r="O348" s="50"/>
      <c r="P348" s="18"/>
    </row>
    <row r="349" spans="1:16" x14ac:dyDescent="0.25">
      <c r="A349" s="32"/>
      <c r="B349" s="16"/>
      <c r="C349" s="18"/>
      <c r="D349" s="51">
        <v>1253</v>
      </c>
      <c r="E349" s="168" t="s">
        <v>198</v>
      </c>
      <c r="F349" s="168"/>
      <c r="G349" s="168"/>
      <c r="H349" s="168"/>
      <c r="I349" s="168"/>
      <c r="J349" s="168"/>
      <c r="K349" s="168"/>
      <c r="L349" s="168"/>
      <c r="M349" s="166"/>
      <c r="N349" s="167"/>
      <c r="O349" s="50"/>
      <c r="P349" s="18"/>
    </row>
    <row r="350" spans="1:16" x14ac:dyDescent="0.25">
      <c r="A350" s="32"/>
      <c r="B350" s="16"/>
      <c r="C350" s="18"/>
      <c r="D350" s="51">
        <v>1254</v>
      </c>
      <c r="E350" s="168" t="s">
        <v>60</v>
      </c>
      <c r="F350" s="168"/>
      <c r="G350" s="168"/>
      <c r="H350" s="168"/>
      <c r="I350" s="168"/>
      <c r="J350" s="168"/>
      <c r="K350" s="168"/>
      <c r="L350" s="168"/>
      <c r="M350" s="166"/>
      <c r="N350" s="167"/>
      <c r="O350" s="50"/>
      <c r="P350" s="18"/>
    </row>
    <row r="351" spans="1:16" x14ac:dyDescent="0.25">
      <c r="A351" s="32"/>
      <c r="B351" s="16"/>
      <c r="C351" s="18"/>
      <c r="D351" s="52">
        <v>1259</v>
      </c>
      <c r="E351" s="168" t="s">
        <v>199</v>
      </c>
      <c r="F351" s="168"/>
      <c r="G351" s="168"/>
      <c r="H351" s="168"/>
      <c r="I351" s="168"/>
      <c r="J351" s="168"/>
      <c r="K351" s="168"/>
      <c r="L351" s="168"/>
      <c r="M351" s="166"/>
      <c r="N351" s="167"/>
      <c r="O351" s="50"/>
      <c r="P351" s="18"/>
    </row>
    <row r="352" spans="1:16" x14ac:dyDescent="0.25">
      <c r="A352" s="32"/>
      <c r="B352" s="16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</row>
    <row r="353" spans="1:16" x14ac:dyDescent="0.2">
      <c r="A353" s="32"/>
      <c r="B353" s="15" t="s">
        <v>12</v>
      </c>
      <c r="C353" s="14" t="s">
        <v>200</v>
      </c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</row>
    <row r="354" spans="1:16" x14ac:dyDescent="0.25">
      <c r="A354" s="32"/>
      <c r="B354" s="16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</row>
    <row r="355" spans="1:16" x14ac:dyDescent="0.2">
      <c r="E355" s="169"/>
      <c r="F355" s="170"/>
      <c r="G355" s="170"/>
      <c r="H355" s="171"/>
      <c r="I355" s="100">
        <v>2018</v>
      </c>
      <c r="J355" s="101"/>
      <c r="K355" s="102"/>
      <c r="L355" s="100">
        <v>2017</v>
      </c>
      <c r="M355" s="101"/>
      <c r="N355" s="102"/>
    </row>
    <row r="356" spans="1:16" x14ac:dyDescent="0.25">
      <c r="A356" s="53"/>
      <c r="B356" s="21"/>
      <c r="C356" s="21"/>
      <c r="E356" s="169" t="s">
        <v>201</v>
      </c>
      <c r="F356" s="170"/>
      <c r="G356" s="170"/>
      <c r="H356" s="171"/>
      <c r="I356" s="172">
        <v>0</v>
      </c>
      <c r="J356" s="173"/>
      <c r="K356" s="174"/>
      <c r="L356" s="175">
        <v>0</v>
      </c>
      <c r="M356" s="175"/>
      <c r="N356" s="175"/>
    </row>
    <row r="357" spans="1:16" x14ac:dyDescent="0.25">
      <c r="A357" s="28"/>
      <c r="B357" s="28"/>
      <c r="C357" s="28"/>
      <c r="D357" s="28"/>
      <c r="E357" s="176" t="s">
        <v>202</v>
      </c>
      <c r="F357" s="177"/>
      <c r="G357" s="177"/>
      <c r="H357" s="178"/>
      <c r="I357" s="179">
        <v>0</v>
      </c>
      <c r="J357" s="180"/>
      <c r="K357" s="181"/>
      <c r="L357" s="179">
        <v>0</v>
      </c>
      <c r="M357" s="180"/>
      <c r="N357" s="181"/>
    </row>
    <row r="358" spans="1:16" x14ac:dyDescent="0.25">
      <c r="A358" s="28"/>
      <c r="B358" s="28"/>
      <c r="C358" s="28"/>
      <c r="D358" s="28"/>
      <c r="E358" s="176" t="s">
        <v>203</v>
      </c>
      <c r="F358" s="177"/>
      <c r="G358" s="177"/>
      <c r="H358" s="178"/>
      <c r="I358" s="179">
        <v>0</v>
      </c>
      <c r="J358" s="180"/>
      <c r="K358" s="181"/>
      <c r="L358" s="179">
        <v>0</v>
      </c>
      <c r="M358" s="180"/>
      <c r="N358" s="181"/>
    </row>
    <row r="359" spans="1:16" x14ac:dyDescent="0.25">
      <c r="E359" s="176" t="s">
        <v>204</v>
      </c>
      <c r="F359" s="177"/>
      <c r="G359" s="177"/>
      <c r="H359" s="178"/>
      <c r="I359" s="179">
        <v>0</v>
      </c>
      <c r="J359" s="180"/>
      <c r="K359" s="181"/>
      <c r="L359" s="179">
        <v>0</v>
      </c>
      <c r="M359" s="180"/>
      <c r="N359" s="181"/>
    </row>
    <row r="360" spans="1:16" x14ac:dyDescent="0.25">
      <c r="A360" s="28"/>
      <c r="B360" s="28"/>
      <c r="C360" s="28"/>
      <c r="D360" s="28"/>
      <c r="E360" s="182" t="s">
        <v>205</v>
      </c>
      <c r="F360" s="183"/>
      <c r="G360" s="183"/>
      <c r="H360" s="184"/>
      <c r="I360" s="188">
        <v>0</v>
      </c>
      <c r="J360" s="189"/>
      <c r="K360" s="190"/>
      <c r="L360" s="188">
        <v>0</v>
      </c>
      <c r="M360" s="189"/>
      <c r="N360" s="190"/>
    </row>
    <row r="361" spans="1:16" x14ac:dyDescent="0.25">
      <c r="A361" s="28"/>
      <c r="B361" s="28"/>
      <c r="C361" s="28"/>
      <c r="D361" s="28"/>
      <c r="E361" s="185"/>
      <c r="F361" s="186"/>
      <c r="G361" s="186"/>
      <c r="H361" s="187"/>
      <c r="I361" s="191"/>
      <c r="J361" s="192"/>
      <c r="K361" s="193"/>
      <c r="L361" s="191"/>
      <c r="M361" s="192"/>
      <c r="N361" s="193"/>
    </row>
    <row r="362" spans="1:16" x14ac:dyDescent="0.25">
      <c r="A362" s="28"/>
      <c r="B362" s="28"/>
      <c r="C362" s="28"/>
      <c r="D362" s="28"/>
      <c r="E362" s="182" t="s">
        <v>206</v>
      </c>
      <c r="F362" s="183"/>
      <c r="G362" s="183"/>
      <c r="H362" s="184"/>
      <c r="I362" s="188">
        <v>0</v>
      </c>
      <c r="J362" s="189"/>
      <c r="K362" s="190"/>
      <c r="L362" s="188">
        <v>0</v>
      </c>
      <c r="M362" s="189"/>
      <c r="N362" s="190"/>
    </row>
    <row r="363" spans="1:16" x14ac:dyDescent="0.25">
      <c r="A363" s="28"/>
      <c r="B363" s="28"/>
      <c r="C363" s="28"/>
      <c r="D363" s="28"/>
      <c r="E363" s="185"/>
      <c r="F363" s="186"/>
      <c r="G363" s="186"/>
      <c r="H363" s="187"/>
      <c r="I363" s="191"/>
      <c r="J363" s="192"/>
      <c r="K363" s="193"/>
      <c r="L363" s="191"/>
      <c r="M363" s="192"/>
      <c r="N363" s="193"/>
    </row>
    <row r="364" spans="1:16" x14ac:dyDescent="0.25">
      <c r="A364" s="32"/>
      <c r="E364" s="176" t="s">
        <v>207</v>
      </c>
      <c r="F364" s="177"/>
      <c r="G364" s="177"/>
      <c r="H364" s="178"/>
      <c r="I364" s="179">
        <v>0</v>
      </c>
      <c r="J364" s="180"/>
      <c r="K364" s="181"/>
      <c r="L364" s="179">
        <v>0</v>
      </c>
      <c r="M364" s="180"/>
      <c r="N364" s="181"/>
    </row>
    <row r="365" spans="1:16" x14ac:dyDescent="0.25">
      <c r="E365" s="176" t="s">
        <v>208</v>
      </c>
      <c r="F365" s="177"/>
      <c r="G365" s="177"/>
      <c r="H365" s="178"/>
      <c r="I365" s="179">
        <v>0</v>
      </c>
      <c r="J365" s="180"/>
      <c r="K365" s="181"/>
      <c r="L365" s="179">
        <v>0</v>
      </c>
      <c r="M365" s="180"/>
      <c r="N365" s="181"/>
    </row>
    <row r="366" spans="1:16" x14ac:dyDescent="0.25">
      <c r="A366" s="32"/>
    </row>
    <row r="367" spans="1:16" x14ac:dyDescent="0.25">
      <c r="A367" s="32"/>
    </row>
    <row r="368" spans="1:16" x14ac:dyDescent="0.25">
      <c r="A368" s="32"/>
    </row>
    <row r="369" spans="1:16" x14ac:dyDescent="0.25">
      <c r="A369" s="32"/>
    </row>
    <row r="370" spans="1:16" x14ac:dyDescent="0.25">
      <c r="A370" s="32"/>
    </row>
    <row r="371" spans="1:16" x14ac:dyDescent="0.25">
      <c r="B371" s="14" t="s">
        <v>209</v>
      </c>
      <c r="C371" s="194" t="s">
        <v>210</v>
      </c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</row>
    <row r="372" spans="1:16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6" x14ac:dyDescent="0.2">
      <c r="B373" s="15" t="s">
        <v>12</v>
      </c>
      <c r="C373" s="14" t="s">
        <v>211</v>
      </c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6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6" x14ac:dyDescent="0.25">
      <c r="B375" s="4"/>
      <c r="C375" s="4" t="s">
        <v>38</v>
      </c>
      <c r="D375" s="54" t="s">
        <v>212</v>
      </c>
      <c r="E375" s="55"/>
      <c r="F375" s="55"/>
      <c r="G375" s="55"/>
      <c r="H375" s="55"/>
      <c r="I375" s="56"/>
      <c r="J375" s="4"/>
      <c r="K375" s="4"/>
      <c r="L375" s="195">
        <v>25619620</v>
      </c>
      <c r="M375" s="196"/>
    </row>
    <row r="376" spans="1:16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6" x14ac:dyDescent="0.25">
      <c r="B377" s="4"/>
      <c r="C377" s="4" t="s">
        <v>38</v>
      </c>
      <c r="D377" s="54" t="s">
        <v>213</v>
      </c>
      <c r="E377" s="55"/>
      <c r="F377" s="55"/>
      <c r="G377" s="55"/>
      <c r="H377" s="55"/>
      <c r="I377" s="56"/>
      <c r="J377" s="197"/>
      <c r="K377" s="198"/>
      <c r="L377" s="199">
        <f>SUM(J378:K382)</f>
        <v>9648</v>
      </c>
      <c r="M377" s="198"/>
    </row>
    <row r="378" spans="1:16" x14ac:dyDescent="0.25">
      <c r="B378" s="4"/>
      <c r="C378" s="4"/>
      <c r="D378" s="57"/>
      <c r="E378" s="143" t="s">
        <v>214</v>
      </c>
      <c r="F378" s="143"/>
      <c r="G378" s="143"/>
      <c r="H378" s="143"/>
      <c r="I378" s="144"/>
      <c r="J378" s="200">
        <v>0</v>
      </c>
      <c r="K378" s="201"/>
      <c r="L378" s="4"/>
      <c r="M378" s="4"/>
    </row>
    <row r="379" spans="1:16" x14ac:dyDescent="0.25">
      <c r="B379" s="4"/>
      <c r="C379" s="4"/>
      <c r="D379" s="57"/>
      <c r="E379" s="143" t="s">
        <v>215</v>
      </c>
      <c r="F379" s="143"/>
      <c r="G379" s="143"/>
      <c r="H379" s="143"/>
      <c r="I379" s="144"/>
      <c r="J379" s="200">
        <v>0</v>
      </c>
      <c r="K379" s="201"/>
      <c r="L379" s="4"/>
      <c r="M379" s="4"/>
    </row>
    <row r="380" spans="1:16" x14ac:dyDescent="0.25">
      <c r="B380" s="4"/>
      <c r="C380" s="4"/>
      <c r="D380" s="57"/>
      <c r="E380" s="143" t="s">
        <v>216</v>
      </c>
      <c r="F380" s="143"/>
      <c r="G380" s="143"/>
      <c r="H380" s="143"/>
      <c r="I380" s="144"/>
      <c r="J380" s="200">
        <v>0</v>
      </c>
      <c r="K380" s="201"/>
      <c r="L380" s="4"/>
      <c r="M380" s="4"/>
    </row>
    <row r="381" spans="1:16" x14ac:dyDescent="0.25">
      <c r="B381" s="4"/>
      <c r="C381" s="4"/>
      <c r="D381" s="57"/>
      <c r="E381" s="143" t="s">
        <v>217</v>
      </c>
      <c r="F381" s="143"/>
      <c r="G381" s="143"/>
      <c r="H381" s="143"/>
      <c r="I381" s="144"/>
      <c r="J381" s="200">
        <v>0</v>
      </c>
      <c r="K381" s="201"/>
      <c r="L381" s="4"/>
      <c r="M381" s="4"/>
    </row>
    <row r="382" spans="1:16" x14ac:dyDescent="0.25">
      <c r="B382" s="4"/>
      <c r="C382" s="4"/>
      <c r="D382" s="57"/>
      <c r="E382" s="143" t="s">
        <v>218</v>
      </c>
      <c r="F382" s="143"/>
      <c r="G382" s="143"/>
      <c r="H382" s="143"/>
      <c r="I382" s="144"/>
      <c r="J382" s="200">
        <v>9648</v>
      </c>
      <c r="K382" s="201"/>
      <c r="L382" s="4"/>
      <c r="M382" s="4"/>
    </row>
    <row r="383" spans="1:16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6" x14ac:dyDescent="0.25">
      <c r="B384" s="4"/>
      <c r="C384" s="4"/>
      <c r="D384" s="54" t="s">
        <v>219</v>
      </c>
      <c r="E384" s="55"/>
      <c r="F384" s="55"/>
      <c r="G384" s="55"/>
      <c r="H384" s="55"/>
      <c r="I384" s="56"/>
      <c r="J384" s="197"/>
      <c r="K384" s="198"/>
      <c r="L384" s="199">
        <f t="shared" ref="L384" si="1">SUM(J385:K388)</f>
        <v>0</v>
      </c>
      <c r="M384" s="198"/>
    </row>
    <row r="385" spans="2:13" x14ac:dyDescent="0.25">
      <c r="B385" s="4"/>
      <c r="C385" s="4"/>
      <c r="D385" s="57"/>
      <c r="E385" s="143" t="s">
        <v>220</v>
      </c>
      <c r="F385" s="143"/>
      <c r="G385" s="143"/>
      <c r="H385" s="143"/>
      <c r="I385" s="144"/>
      <c r="J385" s="200">
        <v>0</v>
      </c>
      <c r="K385" s="201"/>
      <c r="L385" s="4"/>
      <c r="M385" s="4"/>
    </row>
    <row r="386" spans="2:13" x14ac:dyDescent="0.25">
      <c r="B386" s="4"/>
      <c r="C386" s="4"/>
      <c r="D386" s="57"/>
      <c r="E386" s="143" t="s">
        <v>221</v>
      </c>
      <c r="F386" s="143"/>
      <c r="G386" s="143"/>
      <c r="H386" s="143"/>
      <c r="I386" s="144"/>
      <c r="J386" s="200">
        <v>0</v>
      </c>
      <c r="K386" s="201"/>
      <c r="L386" s="4"/>
      <c r="M386" s="4"/>
    </row>
    <row r="387" spans="2:13" x14ac:dyDescent="0.25">
      <c r="B387" s="4"/>
      <c r="C387" s="4"/>
      <c r="D387" s="57"/>
      <c r="E387" s="143" t="s">
        <v>222</v>
      </c>
      <c r="F387" s="143"/>
      <c r="G387" s="143"/>
      <c r="H387" s="143"/>
      <c r="I387" s="144"/>
      <c r="J387" s="200">
        <v>0</v>
      </c>
      <c r="K387" s="201"/>
      <c r="L387" s="4"/>
      <c r="M387" s="4"/>
    </row>
    <row r="388" spans="2:13" x14ac:dyDescent="0.25">
      <c r="B388" s="4"/>
      <c r="C388" s="4"/>
      <c r="D388" s="57"/>
      <c r="E388" s="143" t="s">
        <v>223</v>
      </c>
      <c r="F388" s="143"/>
      <c r="G388" s="143"/>
      <c r="H388" s="143"/>
      <c r="I388" s="144"/>
      <c r="J388" s="200">
        <v>0</v>
      </c>
      <c r="K388" s="201"/>
      <c r="L388" s="4"/>
      <c r="M388" s="4"/>
    </row>
    <row r="389" spans="2:13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2:13" x14ac:dyDescent="0.25">
      <c r="B390" s="4"/>
      <c r="C390" s="4"/>
      <c r="D390" s="54" t="s">
        <v>224</v>
      </c>
      <c r="E390" s="55"/>
      <c r="F390" s="55"/>
      <c r="G390" s="55"/>
      <c r="H390" s="55"/>
      <c r="I390" s="56"/>
      <c r="J390" s="4"/>
      <c r="K390" s="4"/>
      <c r="L390" s="195">
        <f>L375+L377-L384</f>
        <v>25629268</v>
      </c>
      <c r="M390" s="196"/>
    </row>
    <row r="391" spans="2:13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2:13" x14ac:dyDescent="0.2">
      <c r="B392" s="15" t="s">
        <v>12</v>
      </c>
      <c r="C392" s="14" t="s">
        <v>225</v>
      </c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2:13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2:13" x14ac:dyDescent="0.25">
      <c r="B394" s="4"/>
      <c r="C394" s="4"/>
      <c r="D394" s="54" t="s">
        <v>226</v>
      </c>
      <c r="E394" s="55"/>
      <c r="F394" s="55"/>
      <c r="G394" s="55"/>
      <c r="H394" s="55"/>
      <c r="I394" s="56"/>
      <c r="J394" s="4"/>
      <c r="K394" s="4"/>
      <c r="L394" s="195">
        <v>22577218</v>
      </c>
      <c r="M394" s="196"/>
    </row>
    <row r="395" spans="2:13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2:13" x14ac:dyDescent="0.25">
      <c r="B396" s="4"/>
      <c r="C396" s="4"/>
      <c r="D396" s="54" t="s">
        <v>227</v>
      </c>
      <c r="E396" s="55"/>
      <c r="F396" s="55"/>
      <c r="G396" s="55"/>
      <c r="H396" s="55"/>
      <c r="I396" s="56"/>
      <c r="J396" s="197"/>
      <c r="K396" s="198"/>
      <c r="L396" s="199">
        <f>SUM(J397:K407)</f>
        <v>307602</v>
      </c>
      <c r="M396" s="198"/>
    </row>
    <row r="397" spans="2:13" x14ac:dyDescent="0.25">
      <c r="B397" s="4"/>
      <c r="C397" s="4"/>
      <c r="D397" s="57"/>
      <c r="E397" s="143" t="s">
        <v>228</v>
      </c>
      <c r="F397" s="143"/>
      <c r="G397" s="143"/>
      <c r="H397" s="143"/>
      <c r="I397" s="144"/>
      <c r="J397" s="200">
        <v>53360</v>
      </c>
      <c r="K397" s="201"/>
      <c r="L397" s="4"/>
      <c r="M397" s="4"/>
    </row>
    <row r="398" spans="2:13" x14ac:dyDescent="0.25">
      <c r="B398" s="4"/>
      <c r="C398" s="4"/>
      <c r="D398" s="57"/>
      <c r="E398" s="55" t="s">
        <v>229</v>
      </c>
      <c r="F398" s="55"/>
      <c r="G398" s="55"/>
      <c r="H398" s="55"/>
      <c r="I398" s="56"/>
      <c r="J398" s="200">
        <v>0</v>
      </c>
      <c r="K398" s="201"/>
      <c r="L398" s="4"/>
      <c r="M398" s="4"/>
    </row>
    <row r="399" spans="2:13" x14ac:dyDescent="0.25">
      <c r="B399" s="4"/>
      <c r="C399" s="4"/>
      <c r="D399" s="57"/>
      <c r="E399" s="55" t="s">
        <v>230</v>
      </c>
      <c r="F399" s="55"/>
      <c r="G399" s="55"/>
      <c r="H399" s="55"/>
      <c r="I399" s="56"/>
      <c r="J399" s="200">
        <v>0</v>
      </c>
      <c r="K399" s="201"/>
      <c r="L399" s="4"/>
      <c r="M399" s="4"/>
    </row>
    <row r="400" spans="2:13" x14ac:dyDescent="0.25">
      <c r="B400" s="4"/>
      <c r="C400" s="4"/>
      <c r="D400" s="57"/>
      <c r="E400" s="55" t="s">
        <v>231</v>
      </c>
      <c r="F400" s="55"/>
      <c r="G400" s="55"/>
      <c r="H400" s="55"/>
      <c r="I400" s="56"/>
      <c r="J400" s="200">
        <v>0</v>
      </c>
      <c r="K400" s="201"/>
      <c r="L400" s="4"/>
      <c r="M400" s="4"/>
    </row>
    <row r="401" spans="2:13" x14ac:dyDescent="0.25">
      <c r="B401" s="4"/>
      <c r="C401" s="4"/>
      <c r="D401" s="57"/>
      <c r="E401" s="55" t="s">
        <v>232</v>
      </c>
      <c r="F401" s="55"/>
      <c r="G401" s="55"/>
      <c r="H401" s="55"/>
      <c r="I401" s="56"/>
      <c r="J401" s="200">
        <v>0</v>
      </c>
      <c r="K401" s="201"/>
      <c r="L401" s="4"/>
      <c r="M401" s="4"/>
    </row>
    <row r="402" spans="2:13" x14ac:dyDescent="0.25">
      <c r="B402" s="4"/>
      <c r="C402" s="4"/>
      <c r="D402" s="57"/>
      <c r="E402" s="55" t="s">
        <v>233</v>
      </c>
      <c r="F402" s="55"/>
      <c r="G402" s="55"/>
      <c r="H402" s="55"/>
      <c r="I402" s="56"/>
      <c r="J402" s="200">
        <v>0</v>
      </c>
      <c r="K402" s="201"/>
      <c r="L402" s="4"/>
      <c r="M402" s="4"/>
    </row>
    <row r="403" spans="2:13" x14ac:dyDescent="0.25">
      <c r="B403" s="4"/>
      <c r="C403" s="4"/>
      <c r="D403" s="57"/>
      <c r="E403" s="55" t="s">
        <v>234</v>
      </c>
      <c r="F403" s="55"/>
      <c r="G403" s="55"/>
      <c r="H403" s="55"/>
      <c r="I403" s="56"/>
      <c r="J403" s="200">
        <v>0</v>
      </c>
      <c r="K403" s="201"/>
      <c r="L403" s="4"/>
      <c r="M403" s="4"/>
    </row>
    <row r="404" spans="2:13" x14ac:dyDescent="0.25">
      <c r="B404" s="4"/>
      <c r="C404" s="4"/>
      <c r="D404" s="57"/>
      <c r="E404" s="55" t="s">
        <v>235</v>
      </c>
      <c r="F404" s="55"/>
      <c r="G404" s="55"/>
      <c r="H404" s="55"/>
      <c r="I404" s="56"/>
      <c r="J404" s="200">
        <v>0</v>
      </c>
      <c r="K404" s="201"/>
      <c r="L404" s="4"/>
      <c r="M404" s="4"/>
    </row>
    <row r="405" spans="2:13" x14ac:dyDescent="0.25">
      <c r="B405" s="4"/>
      <c r="C405" s="4"/>
      <c r="D405" s="57"/>
      <c r="E405" s="55" t="s">
        <v>236</v>
      </c>
      <c r="F405" s="55"/>
      <c r="G405" s="55"/>
      <c r="H405" s="55"/>
      <c r="I405" s="56"/>
      <c r="J405" s="200">
        <v>0</v>
      </c>
      <c r="K405" s="201"/>
      <c r="L405" s="4"/>
      <c r="M405" s="4"/>
    </row>
    <row r="406" spans="2:13" x14ac:dyDescent="0.25">
      <c r="B406" s="4"/>
      <c r="C406" s="4"/>
      <c r="D406" s="57"/>
      <c r="E406" s="55" t="s">
        <v>237</v>
      </c>
      <c r="F406" s="55"/>
      <c r="G406" s="55"/>
      <c r="H406" s="55"/>
      <c r="I406" s="56"/>
      <c r="J406" s="200">
        <v>254242</v>
      </c>
      <c r="K406" s="201"/>
      <c r="L406" s="4"/>
      <c r="M406" s="4"/>
    </row>
    <row r="407" spans="2:13" x14ac:dyDescent="0.25">
      <c r="B407" s="4"/>
      <c r="C407" s="4"/>
      <c r="D407" s="57"/>
      <c r="E407" s="143" t="s">
        <v>238</v>
      </c>
      <c r="F407" s="143"/>
      <c r="G407" s="143"/>
      <c r="H407" s="143"/>
      <c r="I407" s="144"/>
      <c r="J407" s="200">
        <v>0</v>
      </c>
      <c r="K407" s="201"/>
      <c r="L407" s="4"/>
      <c r="M407" s="4"/>
    </row>
    <row r="408" spans="2:13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2:13" x14ac:dyDescent="0.25">
      <c r="B409" s="4"/>
      <c r="C409" s="4"/>
      <c r="D409" s="54" t="s">
        <v>239</v>
      </c>
      <c r="E409" s="55"/>
      <c r="F409" s="55"/>
      <c r="G409" s="55"/>
      <c r="H409" s="55"/>
      <c r="I409" s="56"/>
      <c r="J409" s="197"/>
      <c r="K409" s="198"/>
      <c r="L409" s="199">
        <f>SUM(J410:K416)</f>
        <v>3394776</v>
      </c>
      <c r="M409" s="198"/>
    </row>
    <row r="410" spans="2:13" x14ac:dyDescent="0.25">
      <c r="B410" s="4"/>
      <c r="C410" s="4"/>
      <c r="D410" s="57"/>
      <c r="E410" s="143" t="s">
        <v>240</v>
      </c>
      <c r="F410" s="143"/>
      <c r="G410" s="143"/>
      <c r="H410" s="143"/>
      <c r="I410" s="144"/>
      <c r="J410" s="200">
        <v>0</v>
      </c>
      <c r="K410" s="201"/>
      <c r="L410" s="4"/>
      <c r="M410" s="4"/>
    </row>
    <row r="411" spans="2:13" x14ac:dyDescent="0.25">
      <c r="B411" s="4"/>
      <c r="C411" s="4"/>
      <c r="D411" s="57"/>
      <c r="E411" s="143" t="s">
        <v>241</v>
      </c>
      <c r="F411" s="143"/>
      <c r="G411" s="143"/>
      <c r="H411" s="143"/>
      <c r="I411" s="144"/>
      <c r="J411" s="200">
        <v>0</v>
      </c>
      <c r="K411" s="201"/>
      <c r="L411" s="4"/>
      <c r="M411" s="4"/>
    </row>
    <row r="412" spans="2:13" x14ac:dyDescent="0.25">
      <c r="B412" s="4"/>
      <c r="C412" s="4"/>
      <c r="D412" s="57"/>
      <c r="E412" s="143" t="s">
        <v>242</v>
      </c>
      <c r="F412" s="143"/>
      <c r="G412" s="143"/>
      <c r="H412" s="143"/>
      <c r="I412" s="144"/>
      <c r="J412" s="200">
        <v>0</v>
      </c>
      <c r="K412" s="201"/>
      <c r="L412" s="4"/>
      <c r="M412" s="4"/>
    </row>
    <row r="413" spans="2:13" x14ac:dyDescent="0.25">
      <c r="B413" s="4"/>
      <c r="C413" s="4"/>
      <c r="D413" s="57"/>
      <c r="E413" s="143" t="s">
        <v>243</v>
      </c>
      <c r="F413" s="143"/>
      <c r="G413" s="143"/>
      <c r="H413" s="143"/>
      <c r="I413" s="144"/>
      <c r="J413" s="200">
        <v>0</v>
      </c>
      <c r="K413" s="201"/>
      <c r="L413" s="4"/>
      <c r="M413" s="4"/>
    </row>
    <row r="414" spans="2:13" x14ac:dyDescent="0.25">
      <c r="B414" s="4"/>
      <c r="C414" s="4"/>
      <c r="D414" s="57"/>
      <c r="E414" s="143" t="s">
        <v>244</v>
      </c>
      <c r="F414" s="143"/>
      <c r="G414" s="143"/>
      <c r="H414" s="143"/>
      <c r="I414" s="144"/>
      <c r="J414" s="200">
        <v>0</v>
      </c>
      <c r="K414" s="201"/>
      <c r="L414" s="4"/>
      <c r="M414" s="4"/>
    </row>
    <row r="415" spans="2:13" x14ac:dyDescent="0.25">
      <c r="B415" s="4"/>
      <c r="C415" s="4"/>
      <c r="D415" s="57"/>
      <c r="E415" s="143" t="s">
        <v>245</v>
      </c>
      <c r="F415" s="143"/>
      <c r="G415" s="143"/>
      <c r="H415" s="143"/>
      <c r="I415" s="144"/>
      <c r="J415" s="200">
        <v>0</v>
      </c>
      <c r="K415" s="201"/>
      <c r="L415" s="4"/>
      <c r="M415" s="4"/>
    </row>
    <row r="416" spans="2:13" x14ac:dyDescent="0.25">
      <c r="B416" s="4"/>
      <c r="C416" s="4"/>
      <c r="D416" s="57"/>
      <c r="E416" s="143" t="s">
        <v>246</v>
      </c>
      <c r="F416" s="143"/>
      <c r="G416" s="143"/>
      <c r="H416" s="143"/>
      <c r="I416" s="144"/>
      <c r="J416" s="200">
        <v>3394776</v>
      </c>
      <c r="K416" s="201"/>
      <c r="L416" s="4"/>
      <c r="M416" s="4"/>
    </row>
    <row r="417" spans="2:13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2:13" x14ac:dyDescent="0.25">
      <c r="B418" s="4"/>
      <c r="C418" s="4"/>
      <c r="D418" s="54" t="s">
        <v>247</v>
      </c>
      <c r="E418" s="55"/>
      <c r="F418" s="55"/>
      <c r="G418" s="55"/>
      <c r="H418" s="55"/>
      <c r="I418" s="56"/>
      <c r="J418" s="4"/>
      <c r="K418" s="4"/>
      <c r="L418" s="195">
        <f>L394-L396+L409</f>
        <v>25664392</v>
      </c>
      <c r="M418" s="196"/>
    </row>
    <row r="419" spans="2:13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2:13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2:13" ht="23.25" customHeight="1" x14ac:dyDescent="0.25">
      <c r="B421" s="202" t="s">
        <v>248</v>
      </c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4"/>
    </row>
    <row r="422" spans="2:13" ht="12" customHeight="1" x14ac:dyDescent="0.25"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4"/>
    </row>
    <row r="423" spans="2:13" ht="12" customHeight="1" x14ac:dyDescent="0.25"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4"/>
    </row>
    <row r="424" spans="2:13" ht="12" customHeight="1" x14ac:dyDescent="0.25"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4"/>
    </row>
    <row r="425" spans="2:13" ht="12" customHeight="1" x14ac:dyDescent="0.25"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4"/>
    </row>
  </sheetData>
  <mergeCells count="556">
    <mergeCell ref="D183:L183"/>
    <mergeCell ref="M183:O183"/>
    <mergeCell ref="D184:L184"/>
    <mergeCell ref="M184:O184"/>
    <mergeCell ref="D185:L185"/>
    <mergeCell ref="M185:O185"/>
    <mergeCell ref="J402:K402"/>
    <mergeCell ref="J403:K403"/>
    <mergeCell ref="J404:K404"/>
    <mergeCell ref="J388:K388"/>
    <mergeCell ref="L390:M390"/>
    <mergeCell ref="L394:M394"/>
    <mergeCell ref="J396:K396"/>
    <mergeCell ref="L396:M396"/>
    <mergeCell ref="E385:I385"/>
    <mergeCell ref="J385:K385"/>
    <mergeCell ref="E386:I386"/>
    <mergeCell ref="J386:K386"/>
    <mergeCell ref="E387:I387"/>
    <mergeCell ref="J387:K387"/>
    <mergeCell ref="E388:I388"/>
    <mergeCell ref="E381:I381"/>
    <mergeCell ref="J381:K381"/>
    <mergeCell ref="E382:I382"/>
    <mergeCell ref="J405:K405"/>
    <mergeCell ref="J406:K406"/>
    <mergeCell ref="E407:I407"/>
    <mergeCell ref="J407:K407"/>
    <mergeCell ref="E397:I397"/>
    <mergeCell ref="J397:K397"/>
    <mergeCell ref="J398:K398"/>
    <mergeCell ref="J399:K399"/>
    <mergeCell ref="J400:K400"/>
    <mergeCell ref="J401:K401"/>
    <mergeCell ref="L418:M418"/>
    <mergeCell ref="B421:L421"/>
    <mergeCell ref="E412:I412"/>
    <mergeCell ref="J412:K412"/>
    <mergeCell ref="E413:I413"/>
    <mergeCell ref="J413:K413"/>
    <mergeCell ref="E414:I414"/>
    <mergeCell ref="J414:K414"/>
    <mergeCell ref="J409:K409"/>
    <mergeCell ref="L409:M409"/>
    <mergeCell ref="E410:I410"/>
    <mergeCell ref="J410:K410"/>
    <mergeCell ref="E411:I411"/>
    <mergeCell ref="J411:K411"/>
    <mergeCell ref="E415:I415"/>
    <mergeCell ref="J415:K415"/>
    <mergeCell ref="E416:I416"/>
    <mergeCell ref="J416:K416"/>
    <mergeCell ref="J382:K382"/>
    <mergeCell ref="J384:K384"/>
    <mergeCell ref="L384:M384"/>
    <mergeCell ref="E378:I378"/>
    <mergeCell ref="J378:K378"/>
    <mergeCell ref="E379:I379"/>
    <mergeCell ref="J379:K379"/>
    <mergeCell ref="E380:I380"/>
    <mergeCell ref="J380:K380"/>
    <mergeCell ref="E365:H365"/>
    <mergeCell ref="I365:K365"/>
    <mergeCell ref="L365:N365"/>
    <mergeCell ref="C371:P371"/>
    <mergeCell ref="L375:M375"/>
    <mergeCell ref="J377:K377"/>
    <mergeCell ref="L377:M377"/>
    <mergeCell ref="E362:H363"/>
    <mergeCell ref="I362:K363"/>
    <mergeCell ref="L362:N363"/>
    <mergeCell ref="E364:H364"/>
    <mergeCell ref="I364:K364"/>
    <mergeCell ref="L364:N364"/>
    <mergeCell ref="E359:H359"/>
    <mergeCell ref="I359:K359"/>
    <mergeCell ref="L359:N359"/>
    <mergeCell ref="E360:H361"/>
    <mergeCell ref="I360:K361"/>
    <mergeCell ref="L360:N361"/>
    <mergeCell ref="E357:H357"/>
    <mergeCell ref="I357:K357"/>
    <mergeCell ref="L357:N357"/>
    <mergeCell ref="E358:H358"/>
    <mergeCell ref="I358:K358"/>
    <mergeCell ref="L358:N358"/>
    <mergeCell ref="E351:L351"/>
    <mergeCell ref="M351:N351"/>
    <mergeCell ref="E355:H355"/>
    <mergeCell ref="I355:K355"/>
    <mergeCell ref="L355:N355"/>
    <mergeCell ref="E356:H356"/>
    <mergeCell ref="I356:K356"/>
    <mergeCell ref="L356:N356"/>
    <mergeCell ref="E348:L348"/>
    <mergeCell ref="M348:N348"/>
    <mergeCell ref="E349:L349"/>
    <mergeCell ref="M349:N349"/>
    <mergeCell ref="E350:L350"/>
    <mergeCell ref="M350:N350"/>
    <mergeCell ref="E345:L345"/>
    <mergeCell ref="M345:N345"/>
    <mergeCell ref="E346:L346"/>
    <mergeCell ref="M346:N346"/>
    <mergeCell ref="E347:L347"/>
    <mergeCell ref="M347:N347"/>
    <mergeCell ref="E342:L342"/>
    <mergeCell ref="M342:N342"/>
    <mergeCell ref="E343:L343"/>
    <mergeCell ref="M343:N343"/>
    <mergeCell ref="E344:L344"/>
    <mergeCell ref="M344:N344"/>
    <mergeCell ref="E339:L339"/>
    <mergeCell ref="M339:N339"/>
    <mergeCell ref="E340:L340"/>
    <mergeCell ref="M340:N340"/>
    <mergeCell ref="E341:L341"/>
    <mergeCell ref="M341:N341"/>
    <mergeCell ref="E336:L336"/>
    <mergeCell ref="M336:N336"/>
    <mergeCell ref="E337:L337"/>
    <mergeCell ref="M337:N337"/>
    <mergeCell ref="E338:L338"/>
    <mergeCell ref="M338:N338"/>
    <mergeCell ref="E333:L333"/>
    <mergeCell ref="M333:N333"/>
    <mergeCell ref="E334:L334"/>
    <mergeCell ref="M334:N334"/>
    <mergeCell ref="E335:L335"/>
    <mergeCell ref="M335:N335"/>
    <mergeCell ref="E330:L330"/>
    <mergeCell ref="M330:N330"/>
    <mergeCell ref="E331:L331"/>
    <mergeCell ref="M331:N331"/>
    <mergeCell ref="E332:L332"/>
    <mergeCell ref="M332:N332"/>
    <mergeCell ref="E324:H324"/>
    <mergeCell ref="I324:K324"/>
    <mergeCell ref="L324:N324"/>
    <mergeCell ref="E328:L328"/>
    <mergeCell ref="M328:N328"/>
    <mergeCell ref="E329:L329"/>
    <mergeCell ref="M329:N329"/>
    <mergeCell ref="E322:H322"/>
    <mergeCell ref="I322:K322"/>
    <mergeCell ref="L322:N322"/>
    <mergeCell ref="E323:H323"/>
    <mergeCell ref="I323:K323"/>
    <mergeCell ref="L323:N323"/>
    <mergeCell ref="E320:H320"/>
    <mergeCell ref="I320:K320"/>
    <mergeCell ref="L320:N320"/>
    <mergeCell ref="E321:H321"/>
    <mergeCell ref="I321:K321"/>
    <mergeCell ref="L321:N321"/>
    <mergeCell ref="C310:P311"/>
    <mergeCell ref="E318:H318"/>
    <mergeCell ref="I318:K318"/>
    <mergeCell ref="L318:N318"/>
    <mergeCell ref="E319:H319"/>
    <mergeCell ref="I319:K319"/>
    <mergeCell ref="L319:N319"/>
    <mergeCell ref="C304:J304"/>
    <mergeCell ref="K304:M304"/>
    <mergeCell ref="N304:P304"/>
    <mergeCell ref="C300:J300"/>
    <mergeCell ref="K300:M300"/>
    <mergeCell ref="N300:P300"/>
    <mergeCell ref="C301:J301"/>
    <mergeCell ref="K301:M301"/>
    <mergeCell ref="N301:P301"/>
    <mergeCell ref="C302:J302"/>
    <mergeCell ref="C303:J303"/>
    <mergeCell ref="N302:P302"/>
    <mergeCell ref="N303:P303"/>
    <mergeCell ref="K302:M302"/>
    <mergeCell ref="K303:M303"/>
    <mergeCell ref="E294:K294"/>
    <mergeCell ref="L294:N294"/>
    <mergeCell ref="E295:K295"/>
    <mergeCell ref="L295:N295"/>
    <mergeCell ref="E296:K296"/>
    <mergeCell ref="L296:N296"/>
    <mergeCell ref="E291:K291"/>
    <mergeCell ref="L291:N291"/>
    <mergeCell ref="E292:K292"/>
    <mergeCell ref="L292:N292"/>
    <mergeCell ref="E293:K293"/>
    <mergeCell ref="L293:N293"/>
    <mergeCell ref="D285:K285"/>
    <mergeCell ref="L285:M285"/>
    <mergeCell ref="C286:K286"/>
    <mergeCell ref="L286:M286"/>
    <mergeCell ref="E290:K290"/>
    <mergeCell ref="L290:N290"/>
    <mergeCell ref="D282:K282"/>
    <mergeCell ref="L282:M282"/>
    <mergeCell ref="D283:K283"/>
    <mergeCell ref="L283:M283"/>
    <mergeCell ref="D284:K284"/>
    <mergeCell ref="L284:M284"/>
    <mergeCell ref="D279:K279"/>
    <mergeCell ref="L279:M279"/>
    <mergeCell ref="D280:K280"/>
    <mergeCell ref="L280:M280"/>
    <mergeCell ref="D281:K281"/>
    <mergeCell ref="L281:M281"/>
    <mergeCell ref="D276:K276"/>
    <mergeCell ref="L276:M276"/>
    <mergeCell ref="D277:K277"/>
    <mergeCell ref="L277:M277"/>
    <mergeCell ref="D278:K278"/>
    <mergeCell ref="L278:M278"/>
    <mergeCell ref="D273:K273"/>
    <mergeCell ref="L273:M273"/>
    <mergeCell ref="D274:K274"/>
    <mergeCell ref="L274:M274"/>
    <mergeCell ref="D275:K275"/>
    <mergeCell ref="L275:M275"/>
    <mergeCell ref="D270:K270"/>
    <mergeCell ref="L270:M270"/>
    <mergeCell ref="D271:K271"/>
    <mergeCell ref="L271:M271"/>
    <mergeCell ref="D272:K272"/>
    <mergeCell ref="L272:M272"/>
    <mergeCell ref="D267:K267"/>
    <mergeCell ref="L267:M267"/>
    <mergeCell ref="D268:K268"/>
    <mergeCell ref="L268:M268"/>
    <mergeCell ref="D269:K269"/>
    <mergeCell ref="L269:M269"/>
    <mergeCell ref="D264:K264"/>
    <mergeCell ref="L264:M264"/>
    <mergeCell ref="D265:K265"/>
    <mergeCell ref="L265:M265"/>
    <mergeCell ref="D266:K266"/>
    <mergeCell ref="L266:M266"/>
    <mergeCell ref="D261:K261"/>
    <mergeCell ref="L261:M261"/>
    <mergeCell ref="D262:K262"/>
    <mergeCell ref="L262:M262"/>
    <mergeCell ref="D263:K263"/>
    <mergeCell ref="L263:M263"/>
    <mergeCell ref="D258:K258"/>
    <mergeCell ref="L258:M258"/>
    <mergeCell ref="D259:K259"/>
    <mergeCell ref="L259:M259"/>
    <mergeCell ref="D260:K260"/>
    <mergeCell ref="L260:M260"/>
    <mergeCell ref="D255:K255"/>
    <mergeCell ref="L255:M255"/>
    <mergeCell ref="D256:K256"/>
    <mergeCell ref="L256:M256"/>
    <mergeCell ref="D257:K257"/>
    <mergeCell ref="L257:M257"/>
    <mergeCell ref="D252:K252"/>
    <mergeCell ref="L252:M252"/>
    <mergeCell ref="D253:K253"/>
    <mergeCell ref="L253:M253"/>
    <mergeCell ref="D254:K254"/>
    <mergeCell ref="L254:M254"/>
    <mergeCell ref="D249:K249"/>
    <mergeCell ref="L249:M249"/>
    <mergeCell ref="D250:K250"/>
    <mergeCell ref="L250:M250"/>
    <mergeCell ref="D251:K251"/>
    <mergeCell ref="L251:M251"/>
    <mergeCell ref="D246:K246"/>
    <mergeCell ref="L246:M246"/>
    <mergeCell ref="D247:K247"/>
    <mergeCell ref="L247:M247"/>
    <mergeCell ref="D248:K248"/>
    <mergeCell ref="L248:M248"/>
    <mergeCell ref="D243:K243"/>
    <mergeCell ref="L243:M243"/>
    <mergeCell ref="D244:K244"/>
    <mergeCell ref="L244:M244"/>
    <mergeCell ref="D245:K245"/>
    <mergeCell ref="L245:M245"/>
    <mergeCell ref="D240:K240"/>
    <mergeCell ref="L240:M240"/>
    <mergeCell ref="D241:K241"/>
    <mergeCell ref="L241:M241"/>
    <mergeCell ref="D242:K242"/>
    <mergeCell ref="L242:M242"/>
    <mergeCell ref="D237:K237"/>
    <mergeCell ref="L237:M237"/>
    <mergeCell ref="D238:K238"/>
    <mergeCell ref="L238:M238"/>
    <mergeCell ref="D239:K239"/>
    <mergeCell ref="L239:M239"/>
    <mergeCell ref="D234:K234"/>
    <mergeCell ref="L234:M234"/>
    <mergeCell ref="D235:K235"/>
    <mergeCell ref="L235:M235"/>
    <mergeCell ref="D236:K236"/>
    <mergeCell ref="L236:M236"/>
    <mergeCell ref="D231:K231"/>
    <mergeCell ref="L231:M231"/>
    <mergeCell ref="D232:K232"/>
    <mergeCell ref="L232:M232"/>
    <mergeCell ref="D233:K233"/>
    <mergeCell ref="L233:M233"/>
    <mergeCell ref="D228:K228"/>
    <mergeCell ref="L228:M228"/>
    <mergeCell ref="D229:K229"/>
    <mergeCell ref="L229:M229"/>
    <mergeCell ref="D230:K230"/>
    <mergeCell ref="L230:M230"/>
    <mergeCell ref="M217:O217"/>
    <mergeCell ref="D218:L218"/>
    <mergeCell ref="M218:O218"/>
    <mergeCell ref="D226:K226"/>
    <mergeCell ref="L226:M226"/>
    <mergeCell ref="D227:K227"/>
    <mergeCell ref="L227:M227"/>
    <mergeCell ref="D208:L208"/>
    <mergeCell ref="M208:O208"/>
    <mergeCell ref="D215:L215"/>
    <mergeCell ref="M215:O215"/>
    <mergeCell ref="D216:L216"/>
    <mergeCell ref="M216:O216"/>
    <mergeCell ref="D205:L205"/>
    <mergeCell ref="M205:O205"/>
    <mergeCell ref="D206:L206"/>
    <mergeCell ref="M206:O206"/>
    <mergeCell ref="D207:L207"/>
    <mergeCell ref="M207:O207"/>
    <mergeCell ref="D199:L199"/>
    <mergeCell ref="M199:O199"/>
    <mergeCell ref="D200:L200"/>
    <mergeCell ref="M200:O200"/>
    <mergeCell ref="D201:L201"/>
    <mergeCell ref="M201:O201"/>
    <mergeCell ref="D193:L193"/>
    <mergeCell ref="M193:O193"/>
    <mergeCell ref="D194:L194"/>
    <mergeCell ref="M194:O194"/>
    <mergeCell ref="D198:L198"/>
    <mergeCell ref="M198:O198"/>
    <mergeCell ref="D187:L187"/>
    <mergeCell ref="M187:O187"/>
    <mergeCell ref="D191:L191"/>
    <mergeCell ref="M191:O191"/>
    <mergeCell ref="D192:L192"/>
    <mergeCell ref="M192:O192"/>
    <mergeCell ref="D175:L175"/>
    <mergeCell ref="M175:O175"/>
    <mergeCell ref="D176:L176"/>
    <mergeCell ref="M176:O176"/>
    <mergeCell ref="D186:L186"/>
    <mergeCell ref="M186:O186"/>
    <mergeCell ref="D168:L168"/>
    <mergeCell ref="M168:O168"/>
    <mergeCell ref="D169:L169"/>
    <mergeCell ref="M169:O169"/>
    <mergeCell ref="D170:L170"/>
    <mergeCell ref="M170:O170"/>
    <mergeCell ref="D177:L177"/>
    <mergeCell ref="M177:O177"/>
    <mergeCell ref="D178:L178"/>
    <mergeCell ref="M178:O178"/>
    <mergeCell ref="D179:L179"/>
    <mergeCell ref="M179:O179"/>
    <mergeCell ref="D180:L180"/>
    <mergeCell ref="M180:O180"/>
    <mergeCell ref="D181:L181"/>
    <mergeCell ref="M181:O181"/>
    <mergeCell ref="D182:L182"/>
    <mergeCell ref="M182:O182"/>
    <mergeCell ref="D165:L165"/>
    <mergeCell ref="M165:O165"/>
    <mergeCell ref="D166:L166"/>
    <mergeCell ref="M166:O166"/>
    <mergeCell ref="D167:L167"/>
    <mergeCell ref="M167:O167"/>
    <mergeCell ref="D159:L159"/>
    <mergeCell ref="M159:O159"/>
    <mergeCell ref="D163:L163"/>
    <mergeCell ref="M163:O163"/>
    <mergeCell ref="D164:L164"/>
    <mergeCell ref="M164:O164"/>
    <mergeCell ref="D156:L156"/>
    <mergeCell ref="M156:O156"/>
    <mergeCell ref="D157:L157"/>
    <mergeCell ref="M157:O157"/>
    <mergeCell ref="D158:L158"/>
    <mergeCell ref="M158:O158"/>
    <mergeCell ref="D153:L153"/>
    <mergeCell ref="M153:O153"/>
    <mergeCell ref="D154:L154"/>
    <mergeCell ref="M154:O154"/>
    <mergeCell ref="D155:L155"/>
    <mergeCell ref="M155:O155"/>
    <mergeCell ref="E146:H146"/>
    <mergeCell ref="I146:K146"/>
    <mergeCell ref="L146:N146"/>
    <mergeCell ref="E147:H147"/>
    <mergeCell ref="I147:K147"/>
    <mergeCell ref="L147:N147"/>
    <mergeCell ref="E144:H144"/>
    <mergeCell ref="I144:K144"/>
    <mergeCell ref="L144:N144"/>
    <mergeCell ref="E145:H145"/>
    <mergeCell ref="I145:K145"/>
    <mergeCell ref="L145:N145"/>
    <mergeCell ref="D132:I132"/>
    <mergeCell ref="J132:L132"/>
    <mergeCell ref="M132:O132"/>
    <mergeCell ref="D133:I133"/>
    <mergeCell ref="J133:L133"/>
    <mergeCell ref="M133:O133"/>
    <mergeCell ref="D130:I130"/>
    <mergeCell ref="J130:L130"/>
    <mergeCell ref="M130:O130"/>
    <mergeCell ref="D131:I131"/>
    <mergeCell ref="J131:L131"/>
    <mergeCell ref="M131:O131"/>
    <mergeCell ref="D128:I128"/>
    <mergeCell ref="J128:L128"/>
    <mergeCell ref="M128:O128"/>
    <mergeCell ref="D129:I129"/>
    <mergeCell ref="J129:L129"/>
    <mergeCell ref="M129:O129"/>
    <mergeCell ref="D126:I126"/>
    <mergeCell ref="J126:L126"/>
    <mergeCell ref="M126:O126"/>
    <mergeCell ref="D127:I127"/>
    <mergeCell ref="J127:L127"/>
    <mergeCell ref="M127:O127"/>
    <mergeCell ref="D124:I124"/>
    <mergeCell ref="J124:L124"/>
    <mergeCell ref="M124:O124"/>
    <mergeCell ref="D125:I125"/>
    <mergeCell ref="J125:L125"/>
    <mergeCell ref="M125:O125"/>
    <mergeCell ref="D122:I122"/>
    <mergeCell ref="J122:L122"/>
    <mergeCell ref="M122:O122"/>
    <mergeCell ref="D123:I123"/>
    <mergeCell ref="J123:L123"/>
    <mergeCell ref="M123:O123"/>
    <mergeCell ref="C117:J117"/>
    <mergeCell ref="K117:M117"/>
    <mergeCell ref="N117:P117"/>
    <mergeCell ref="C118:J118"/>
    <mergeCell ref="K118:M118"/>
    <mergeCell ref="N118:P118"/>
    <mergeCell ref="E102:J102"/>
    <mergeCell ref="K102:M102"/>
    <mergeCell ref="C115:J115"/>
    <mergeCell ref="K115:M115"/>
    <mergeCell ref="N115:P115"/>
    <mergeCell ref="C116:J116"/>
    <mergeCell ref="K116:M116"/>
    <mergeCell ref="N116:P116"/>
    <mergeCell ref="E99:J99"/>
    <mergeCell ref="K99:M99"/>
    <mergeCell ref="E100:J100"/>
    <mergeCell ref="K100:M100"/>
    <mergeCell ref="E101:J101"/>
    <mergeCell ref="K101:M101"/>
    <mergeCell ref="D93:I93"/>
    <mergeCell ref="J93:L93"/>
    <mergeCell ref="D94:I94"/>
    <mergeCell ref="J94:L94"/>
    <mergeCell ref="D95:I95"/>
    <mergeCell ref="J95:L95"/>
    <mergeCell ref="D87:I87"/>
    <mergeCell ref="J87:L87"/>
    <mergeCell ref="D88:I88"/>
    <mergeCell ref="J88:L88"/>
    <mergeCell ref="D92:I92"/>
    <mergeCell ref="J92:L92"/>
    <mergeCell ref="D80:I80"/>
    <mergeCell ref="J80:L80"/>
    <mergeCell ref="D85:I85"/>
    <mergeCell ref="J85:L85"/>
    <mergeCell ref="D86:I86"/>
    <mergeCell ref="J86:L86"/>
    <mergeCell ref="D77:I77"/>
    <mergeCell ref="J77:L77"/>
    <mergeCell ref="D78:I78"/>
    <mergeCell ref="J78:L78"/>
    <mergeCell ref="D79:I79"/>
    <mergeCell ref="J79:L79"/>
    <mergeCell ref="C68:I68"/>
    <mergeCell ref="J68:L68"/>
    <mergeCell ref="M68:O68"/>
    <mergeCell ref="C69:I69"/>
    <mergeCell ref="J69:L69"/>
    <mergeCell ref="M69:O69"/>
    <mergeCell ref="C66:I66"/>
    <mergeCell ref="J66:L66"/>
    <mergeCell ref="M66:O66"/>
    <mergeCell ref="C67:I67"/>
    <mergeCell ref="J67:L67"/>
    <mergeCell ref="M67:O67"/>
    <mergeCell ref="F59:J59"/>
    <mergeCell ref="K59:M59"/>
    <mergeCell ref="F60:J60"/>
    <mergeCell ref="K60:M60"/>
    <mergeCell ref="C65:I65"/>
    <mergeCell ref="J65:L65"/>
    <mergeCell ref="M65:O65"/>
    <mergeCell ref="F51:J51"/>
    <mergeCell ref="K51:M51"/>
    <mergeCell ref="C55:P55"/>
    <mergeCell ref="F57:J57"/>
    <mergeCell ref="K57:M57"/>
    <mergeCell ref="F58:J58"/>
    <mergeCell ref="K58:M58"/>
    <mergeCell ref="F48:J48"/>
    <mergeCell ref="K48:M48"/>
    <mergeCell ref="F49:J49"/>
    <mergeCell ref="K49:M49"/>
    <mergeCell ref="F50:J50"/>
    <mergeCell ref="K50:M50"/>
    <mergeCell ref="F46:J46"/>
    <mergeCell ref="K46:M46"/>
    <mergeCell ref="F47:J47"/>
    <mergeCell ref="K47:M47"/>
    <mergeCell ref="F37:J37"/>
    <mergeCell ref="K37:M37"/>
    <mergeCell ref="F38:J38"/>
    <mergeCell ref="K38:M38"/>
    <mergeCell ref="F39:J39"/>
    <mergeCell ref="K39:M39"/>
    <mergeCell ref="F35:J35"/>
    <mergeCell ref="K35:M35"/>
    <mergeCell ref="F36:J36"/>
    <mergeCell ref="K36:M36"/>
    <mergeCell ref="D28:I28"/>
    <mergeCell ref="J28:L28"/>
    <mergeCell ref="M28:O28"/>
    <mergeCell ref="C43:P43"/>
    <mergeCell ref="F45:J45"/>
    <mergeCell ref="K45:M45"/>
    <mergeCell ref="A1:P1"/>
    <mergeCell ref="A2:P2"/>
    <mergeCell ref="B4:P8"/>
    <mergeCell ref="A14:P14"/>
    <mergeCell ref="D24:I24"/>
    <mergeCell ref="J24:L24"/>
    <mergeCell ref="M24:O24"/>
    <mergeCell ref="F34:J34"/>
    <mergeCell ref="K34:M34"/>
    <mergeCell ref="D27:I27"/>
    <mergeCell ref="J27:L27"/>
    <mergeCell ref="M27:O27"/>
    <mergeCell ref="D25:I25"/>
    <mergeCell ref="J25:L25"/>
    <mergeCell ref="M25:O25"/>
    <mergeCell ref="D26:I26"/>
    <mergeCell ref="J26:L26"/>
    <mergeCell ref="M26:O26"/>
  </mergeCells>
  <printOptions horizontalCentered="1"/>
  <pageMargins left="0.19685039370078741" right="0.19685039370078741" top="0.78740157480314965" bottom="0.59055118110236227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2018-11-01T18:34:21Z</cp:lastPrinted>
  <dcterms:created xsi:type="dcterms:W3CDTF">2018-05-24T19:43:03Z</dcterms:created>
  <dcterms:modified xsi:type="dcterms:W3CDTF">2018-11-01T18:37:00Z</dcterms:modified>
</cp:coreProperties>
</file>