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6115" windowHeight="12075"/>
  </bookViews>
  <sheets>
    <sheet name="notas de desglose" sheetId="1" r:id="rId1"/>
  </sheets>
  <calcPr calcId="144525"/>
</workbook>
</file>

<file path=xl/calcChain.xml><?xml version="1.0" encoding="utf-8"?>
<calcChain xmlns="http://schemas.openxmlformats.org/spreadsheetml/2006/main">
  <c r="L389" i="1" l="1"/>
  <c r="L376" i="1"/>
  <c r="L398" i="1" s="1"/>
  <c r="L364" i="1"/>
  <c r="L357" i="1"/>
  <c r="L370" i="1" s="1"/>
  <c r="L308" i="1"/>
  <c r="I308" i="1"/>
  <c r="N289" i="1"/>
  <c r="N288" i="1"/>
  <c r="N287" i="1"/>
  <c r="L282" i="1"/>
  <c r="L271" i="1"/>
  <c r="M205" i="1"/>
  <c r="M195" i="1"/>
  <c r="M188" i="1"/>
  <c r="M181" i="1"/>
  <c r="M174" i="1"/>
  <c r="M166" i="1"/>
  <c r="M155" i="1"/>
  <c r="L143" i="1"/>
  <c r="I143" i="1"/>
  <c r="M129" i="1"/>
  <c r="M128" i="1"/>
  <c r="J128" i="1"/>
  <c r="M126" i="1"/>
  <c r="J126" i="1"/>
  <c r="M123" i="1"/>
  <c r="J123" i="1"/>
  <c r="J129" i="1" s="1"/>
  <c r="N114" i="1"/>
  <c r="K114" i="1"/>
  <c r="K98" i="1"/>
  <c r="J91" i="1"/>
  <c r="J84" i="1"/>
  <c r="J76" i="1"/>
  <c r="M69" i="1"/>
  <c r="J69" i="1"/>
  <c r="K60" i="1"/>
  <c r="K51" i="1"/>
  <c r="K39" i="1"/>
  <c r="M28" i="1"/>
  <c r="J28" i="1"/>
</calcChain>
</file>

<file path=xl/sharedStrings.xml><?xml version="1.0" encoding="utf-8"?>
<sst xmlns="http://schemas.openxmlformats.org/spreadsheetml/2006/main" count="341" uniqueCount="253">
  <si>
    <t>COMISION DE AGUA POTABLE Y ALCANTARILLADO DE TAXCO</t>
  </si>
  <si>
    <t>AL 31 DE MARZO DE 2018</t>
  </si>
  <si>
    <t>Con el propósito de dar cumplimiento a los artículos 46 y 49 de la Ley General de Contabilidad Gubernamental, los entes públicos deberán acompañar notas a los estados financieros cuyos rubros así lo requieran teniendo presente los postulados de revelación suficiente e importancia relativa con la finalidad, que la información sea de mayor utilidad para los usuarios.
A continuación se presentan los tres tipos de notas que acompañan a los estados, a saber:</t>
  </si>
  <si>
    <t xml:space="preserve">a)   </t>
  </si>
  <si>
    <t>Notas de desglose;</t>
  </si>
  <si>
    <t xml:space="preserve">b)     </t>
  </si>
  <si>
    <t>Notas de memoria (cuentas de orden), y</t>
  </si>
  <si>
    <t xml:space="preserve">c)     </t>
  </si>
  <si>
    <t>Notas de gestión administrativa.</t>
  </si>
  <si>
    <t>a) NOTAS DE DESGLOSE</t>
  </si>
  <si>
    <r>
      <t xml:space="preserve">I)     </t>
    </r>
    <r>
      <rPr>
        <b/>
        <sz val="7"/>
        <rFont val="Times New Roman"/>
        <family val="1"/>
      </rPr>
      <t/>
    </r>
  </si>
  <si>
    <t>NOTAS AL ESTADO DE SITUACIÓN FINANCIERA</t>
  </si>
  <si>
    <t>Activo</t>
  </si>
  <si>
    <t>·</t>
  </si>
  <si>
    <t>Efectivo y Equivalentes</t>
  </si>
  <si>
    <t>A continuación se relacionan las cuentas que integran el rubro de efectivo y equivalentes:</t>
  </si>
  <si>
    <t>Concepto</t>
  </si>
  <si>
    <t>BANCOS/TESORERÍA</t>
  </si>
  <si>
    <t>INVERSIONES TEMPORALES (HASTA 3 MESES)</t>
  </si>
  <si>
    <t>FONDOS CON AFECTACIÓN ESPECÍFICA</t>
  </si>
  <si>
    <t>Suma</t>
  </si>
  <si>
    <t>Bancos/Tesorería</t>
  </si>
  <si>
    <r>
      <t xml:space="preserve">Representa el monto de efectivo disponible propiedad de </t>
    </r>
    <r>
      <rPr>
        <b/>
        <i/>
        <sz val="9"/>
        <color theme="1"/>
        <rFont val="Arial"/>
        <family val="2"/>
      </rPr>
      <t>ENTE/INSTITUTO</t>
    </r>
    <r>
      <rPr>
        <sz val="9"/>
        <color theme="1"/>
        <rFont val="Arial"/>
        <family val="2"/>
      </rPr>
      <t>, en instituciones bancarias, su importe se integra por:</t>
    </r>
  </si>
  <si>
    <t>Banco</t>
  </si>
  <si>
    <t>Importe</t>
  </si>
  <si>
    <t>BBVA BANCOMER SA</t>
  </si>
  <si>
    <t>BANAMEX SA</t>
  </si>
  <si>
    <t>HSBC MEXICO SA</t>
  </si>
  <si>
    <t>SANTANDER SA</t>
  </si>
  <si>
    <t>Inversiones Temporales</t>
  </si>
  <si>
    <r>
      <t xml:space="preserve">Representa el monto de efectivo invertido por </t>
    </r>
    <r>
      <rPr>
        <b/>
        <i/>
        <sz val="9"/>
        <color theme="1"/>
        <rFont val="Arial"/>
        <family val="2"/>
      </rPr>
      <t>ENTE/INSTITUTO</t>
    </r>
    <r>
      <rPr>
        <sz val="9"/>
        <color theme="1"/>
        <rFont val="Arial"/>
        <family val="2"/>
      </rPr>
      <t>, la cual se efectúa a plazos que van de inversión a la vista hasta 90 días, su importe se integra por:</t>
    </r>
  </si>
  <si>
    <t>Fondos con Afectación Específica</t>
  </si>
  <si>
    <t xml:space="preserve">Representan el monto de los fondos con afectación específica que deben financiar determinados gastos o actividades. </t>
  </si>
  <si>
    <t>Derechos a recibir Efectivo y Equivalentes y Bienes o Servicios a Recibir</t>
  </si>
  <si>
    <t>CUENTAS POR COBRAR A CORTO PLAZO</t>
  </si>
  <si>
    <t>DEUDORES DIVERSOS POR COBRAR A CORTO PLAZO</t>
  </si>
  <si>
    <t>OTROS DERECHOS A RECIBIR EFECTIVO O EQUIVALENTES A CORTO PLAZO</t>
  </si>
  <si>
    <t>Las Cuentas por Cobrar a Corto Plazo se integran por:</t>
  </si>
  <si>
    <t>DERECHOS DE AGUA POR COBRAR A CORTO PLAZO</t>
  </si>
  <si>
    <t xml:space="preserve"> </t>
  </si>
  <si>
    <t>Deudores Diversos por Cobrar a Corto Plazo se Integran por:</t>
  </si>
  <si>
    <t>Otros Derechos a recibir Efectivo y Equivalentes a Corto Plazo se integra por:</t>
  </si>
  <si>
    <t>CONTRIBUCIONES</t>
  </si>
  <si>
    <t>Derechos a recibir Bienes o Servicios</t>
  </si>
  <si>
    <t>ANTICIPIO A PROVEEDORES POR ADQUISICION DE B Y S</t>
  </si>
  <si>
    <t>DEPOSITOS EN GARANTIA</t>
  </si>
  <si>
    <t>Bienes Disponibles para su Transformación o Consumo (inventarios)</t>
  </si>
  <si>
    <t>Inversiones Financieras</t>
  </si>
  <si>
    <t>Bienes Muebles, Inmuebles e Intangibles</t>
  </si>
  <si>
    <t>Bienes Inmuebles, Infraestructura y Construcciones en Proceso</t>
  </si>
  <si>
    <t>Se integra de la siguiente manera:</t>
  </si>
  <si>
    <t>TERRENOS</t>
  </si>
  <si>
    <t>OTROS BIENES INMUEBLES</t>
  </si>
  <si>
    <t>Subtotal BIENES INMUEBLES, INFRAESTRUCTURA Y CONSTRUCCIONES EN PROCESO</t>
  </si>
  <si>
    <t>Bienes Muebles, Intangibles y Depreciaciones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</si>
  <si>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</si>
  <si>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</si>
  <si>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</si>
  <si>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</si>
  <si>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Subtotal BIENES MUEBLES</t>
  </si>
  <si>
    <t>SOFTWARE</t>
  </si>
  <si>
    <t>LICENCIAS</t>
  </si>
  <si>
    <t>Subtotal ACTIVOS INTANGIBLES</t>
  </si>
  <si>
    <t>DEPRECIACIÓN ACUMULADA DE BIENES MUEBLES</t>
  </si>
  <si>
    <t>Subtotal DEPRECIACIÓN, DETERIORO Y AMORTIZACIÓN ACUMULADA DE BIENES</t>
  </si>
  <si>
    <t>Activo Diferido</t>
  </si>
  <si>
    <t>Estimaciones y Deterioros</t>
  </si>
  <si>
    <t>Otros Activos</t>
  </si>
  <si>
    <t>Pasivo</t>
  </si>
  <si>
    <t>PASIVO CIRCULANTE</t>
  </si>
  <si>
    <t>PASIVO NO CIRCULANTE</t>
  </si>
  <si>
    <t>Suma de Pasivo</t>
  </si>
  <si>
    <t>Pasivo Circulante</t>
  </si>
  <si>
    <t>Destacan entre las principales partidas del Pasivo Circulante las siguientes:</t>
  </si>
  <si>
    <t>SERVICIOS PERSONALES POR PAGAR A CORTO PLAZO</t>
  </si>
  <si>
    <t>RETENCIONES Y CONTRIBUCIONES POR PAGAR A CORTO PLAZO</t>
  </si>
  <si>
    <t>INGRESOS POR CLASIFICAR</t>
  </si>
  <si>
    <t>PROVEEDORES POR PAGAR A CORTO PLAZO</t>
  </si>
  <si>
    <t>OTRAS CUENTAS POR PAGAR A CORTO PLAZO</t>
  </si>
  <si>
    <t>Suma PASIVO CIRCULANTE</t>
  </si>
  <si>
    <t>Servicios Personales por Pagar a Corto Plazo</t>
  </si>
  <si>
    <t>REMUNERACIONES POR PAGAR AL PERSONAL DE CARÁCTER PERMANENTE A CP</t>
  </si>
  <si>
    <t>REMUNERACIONES POR PAGAR AL PERSONAL DE CARÁCTER TRANSITORIO A CP</t>
  </si>
  <si>
    <t>REMUNERACIONES ADICIONALES Y ESPECIALES POR PAGAR A CP</t>
  </si>
  <si>
    <t>SEGURIDAD SOCIAL Y SEGUROS POR PAGAR A CP</t>
  </si>
  <si>
    <t>OTRAS PRESTACIONES SOCIALES Y ECONOCIMAS POR PAGAR A CP</t>
  </si>
  <si>
    <t>ESTIMULOS A SERVIDORES PUBLICOS POR PAGAR A CP</t>
  </si>
  <si>
    <t>Retenciones por Pagar a Corto Plazo</t>
  </si>
  <si>
    <t>RETENCIONES Y CONTIBUCCIONES POR PAGAR A CP</t>
  </si>
  <si>
    <t>Ingresos por Clasificar a Corto Plazo</t>
  </si>
  <si>
    <t>DEPOSITOS PENDIENTES  POR CLASIFICAR</t>
  </si>
  <si>
    <t>Proveedores por Pagar a Corto Plazo</t>
  </si>
  <si>
    <t>DEUDAS POR ADQUISICION DE BIENES Y CONTRATACION DE SERVICIOS POR PAGAR</t>
  </si>
  <si>
    <t>A CP</t>
  </si>
  <si>
    <t>Otras cuentas por pagar a Corto Plazo</t>
  </si>
  <si>
    <t>ACREEDORES DIVERSOS</t>
  </si>
  <si>
    <t>Pasivo No Circulante</t>
  </si>
  <si>
    <t>Destacan entre las principales partidas del Pasivo No Circulante las siguientes:</t>
  </si>
  <si>
    <t>PROVEEDORES POR PAGAR A LARGO PLAZO ADMON ATERIORES</t>
  </si>
  <si>
    <t>OTROS PASIVOS DE ADMON ANTERIORES</t>
  </si>
  <si>
    <t>Suma de Pasivos a Largo Plazo</t>
  </si>
  <si>
    <r>
      <t xml:space="preserve">II)    </t>
    </r>
    <r>
      <rPr>
        <b/>
        <sz val="7"/>
        <rFont val="Times New Roman"/>
        <family val="1"/>
      </rPr>
      <t/>
    </r>
  </si>
  <si>
    <t>NOTAS AL ESTADO DE ACTIVIDADES</t>
  </si>
  <si>
    <t>Ingresos de Gestión</t>
  </si>
  <si>
    <t>Cuenta</t>
  </si>
  <si>
    <t>Nombre de la Cuenta</t>
  </si>
  <si>
    <t>Monto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</si>
  <si>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</si>
  <si>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</si>
  <si>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</si>
  <si>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</si>
  <si>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</si>
  <si>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</si>
  <si>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</si>
  <si>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</si>
  <si>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</si>
  <si>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</si>
  <si>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</si>
  <si>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</si>
  <si>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</si>
  <si>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</si>
  <si>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</si>
  <si>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</si>
  <si>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</si>
  <si>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</si>
  <si>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</si>
  <si>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</si>
  <si>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</si>
  <si>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</si>
  <si>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</si>
  <si>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</si>
  <si>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</si>
  <si>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</si>
  <si>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</si>
  <si>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</si>
  <si>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</si>
  <si>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</si>
  <si>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</si>
  <si>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</si>
  <si>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</si>
  <si>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</si>
  <si>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</si>
  <si>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</si>
  <si>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</si>
  <si>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</si>
  <si>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</si>
  <si>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</si>
  <si>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</si>
  <si>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</si>
  <si>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</si>
  <si>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</si>
  <si>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</si>
  <si>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</si>
  <si>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</si>
  <si>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</si>
  <si>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</si>
  <si>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</si>
  <si>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</si>
  <si>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</si>
  <si>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</si>
  <si>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</si>
  <si>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</si>
  <si>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</si>
  <si>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</si>
  <si>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</si>
  <si>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OTROS INGRESOS FINANCIEROS</t>
  </si>
  <si>
    <t>SUMA</t>
  </si>
  <si>
    <t>Gastos y Otras Pérdidas:</t>
  </si>
  <si>
    <t>GASTOS DE FUNCIONAMIENTO</t>
  </si>
  <si>
    <t>INTERESES, COMISIONES Y OTROS GASTOS DE LA DEUDA PÚBLICA</t>
  </si>
  <si>
    <t>OTROS GASTOS Y PÉRDIDAS EXTRAORDINARIAS</t>
  </si>
  <si>
    <t>Suma de GASTOS Y OTRAS PÉRDIDAS</t>
  </si>
  <si>
    <t>A su vez se presentan aquellos rubros que en forma individual representan el 8.0% o más del total de los gastos:</t>
  </si>
  <si>
    <t>%</t>
  </si>
  <si>
    <t>REMUNERACIONES AL PERSONAL DE CARÁCTER PERMANENTE</t>
  </si>
  <si>
    <t>SERVICIOS PROFESIONALES, CIENTÍFICOS Y TÉCNICOS Y OTROS SERVICIOS</t>
  </si>
  <si>
    <t>SEGURIDAD SOCIAL</t>
  </si>
  <si>
    <t xml:space="preserve">III)   </t>
  </si>
  <si>
    <t>NOTAS AL ESTADO DE VARIACIÓN EN LA HACIENDA PÚBLICA</t>
  </si>
  <si>
    <t>En el periodo que se informa no hubo variaciones al Patrimonio Contribuido</t>
  </si>
  <si>
    <t>En el periodo que se informa el patrimonio generado, procede de la recepción de las aportaciones ordinarias tanto por las entidades federativas y la Secretaría de Hacienda y Crédito Público, así como por la recepción de aportaciones extraordinarias tanto de entidades federativas y municipios.</t>
  </si>
  <si>
    <t xml:space="preserve">IV)   </t>
  </si>
  <si>
    <t>NOTAS AL ESTADO DE FLUJOS DE EFECTIVO</t>
  </si>
  <si>
    <t>Efectivo y equivalentes</t>
  </si>
  <si>
    <t>BANCOS/DEPENDENCIAS Y OTROS</t>
  </si>
  <si>
    <t>DEPÓSITOS DE FONDOS DE TERCEROS EN GARANTÍA Y/O ADMINISTRACIÓN</t>
  </si>
  <si>
    <t>Total de EFECTIVO Y EQUIVALENTES</t>
  </si>
  <si>
    <t>Adquisiciones de Bienes Muebles e Inmuebles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</si>
  <si>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</si>
  <si>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</si>
  <si>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</si>
  <si>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</si>
  <si>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</si>
  <si>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</si>
  <si>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</si>
  <si>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</si>
  <si>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</si>
  <si>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</si>
  <si>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</si>
  <si>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</si>
  <si>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</si>
  <si>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</si>
  <si>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</si>
  <si>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</si>
  <si>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Conciliacion de los Flujos de Efetivo Netos de las Actividades de Operación y la cuenta de Ahorro/Desahorro ante Rubros Extraordinarios</t>
  </si>
  <si>
    <r>
      <rPr>
        <b/>
        <sz val="9"/>
        <rFont val="Arial"/>
        <family val="2"/>
      </rPr>
      <t>Ahorro/Desahorro   antes   de   rubros Extraordinarios</t>
    </r>
  </si>
  <si>
    <t>Depreciación</t>
  </si>
  <si>
    <t>Amortización</t>
  </si>
  <si>
    <t>Incrementos en las provisiones</t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</si>
  <si>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</si>
  <si>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</si>
  <si>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Incremento en cuentas por cobrar</t>
  </si>
  <si>
    <t>Partidas extraordinarias</t>
  </si>
  <si>
    <t xml:space="preserve">V) </t>
  </si>
  <si>
    <t>CONCILIACIÓN ENTRE LOS INGRESOS PRESUPUESTARIOS Y CONTABLES, ASÍ COMO ENTRE LOS EGRESOS PRESUPUESTARIOS Y LOS GASTOS CONTABLES</t>
  </si>
  <si>
    <t>Conciliacion entre los Ingresos Presupuestarios y Contables</t>
  </si>
  <si>
    <t>1. Ingresos Presupuestarios</t>
  </si>
  <si>
    <t>2. Mas Ingresos contables no presupuestarios</t>
  </si>
  <si>
    <t>Incremento por variacion de Inventarios</t>
  </si>
  <si>
    <t>Disminucion del exceso de estimaciones por peridida o deterioro u absolescencia</t>
  </si>
  <si>
    <t>Disminucion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</si>
  <si>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</si>
  <si>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</si>
  <si>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</si>
  <si>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</si>
  <si>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de Capital</t>
  </si>
  <si>
    <t>Ingresos derivados de Financiamientos</t>
  </si>
  <si>
    <t>Otros Ingresos presupuestarios no contables</t>
  </si>
  <si>
    <t>4. Ingresos Contables (4=1+2-3)</t>
  </si>
  <si>
    <t>Conciliacion entre los Egresos Presupuestarios y Gastos Contables</t>
  </si>
  <si>
    <t>1. Egresos Presupuestarios</t>
  </si>
  <si>
    <t>2. Menos Egresos Presupuestarios no contables</t>
  </si>
  <si>
    <t>Mobiliario y Equipo de administracion</t>
  </si>
  <si>
    <t>Mobiliario y Equipo educacional y recreativo</t>
  </si>
  <si>
    <t>Vehiculos y Equipos de Transporte</t>
  </si>
  <si>
    <t>Maquinaria, otros equipos y Herramientas</t>
  </si>
  <si>
    <t>Bienes Inmuebles</t>
  </si>
  <si>
    <t>Activos Intangibles</t>
  </si>
  <si>
    <t>Acciones y participaciones de capital</t>
  </si>
  <si>
    <t>Provisiones para contingencias y otras erogaciones especiales</t>
  </si>
  <si>
    <t>Amortizacion de la deuda publica</t>
  </si>
  <si>
    <t>Adeudos de ejercicios anteriores (ADEFAS)</t>
  </si>
  <si>
    <t>Otros Egresos Presupuestarios no contables</t>
  </si>
  <si>
    <t>3. Mas Gastos Contables no Presupuestales</t>
  </si>
  <si>
    <t>Estimaciones depreciaciones deterioros absolescencia y amortizaciones</t>
  </si>
  <si>
    <t>Provisiones</t>
  </si>
  <si>
    <t>Disminucion de Inventarios</t>
  </si>
  <si>
    <t>Aumento por insuficiencia de estimaciones por perdida o deterioro u obsolescencia</t>
  </si>
  <si>
    <t>Aumento por insuficiencia de provisiones</t>
  </si>
  <si>
    <t>Otros gastos</t>
  </si>
  <si>
    <t>Otros gastos Contables no Presupuestales</t>
  </si>
  <si>
    <t>4. Gastos Contables (4=1-2+3)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</si>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</sst>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\ #,###,###.00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b/>
      <sz val="7"/>
      <name val="Times New Roman"/>
      <family val="1"/>
    </font>
    <font>
      <b/>
      <sz val="10"/>
      <name val="Arial"/>
      <family val="2"/>
    </font>
    <font>
      <sz val="9"/>
      <color theme="1"/>
      <name val="Symbol"/>
      <family val="1"/>
      <charset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202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4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left" vertical="top"/>
    </xf>
    <xf numFmtId="0" fontId="15" fillId="0" borderId="0" xfId="0" applyFont="1" applyAlignment="1"/>
    <xf numFmtId="0" fontId="3" fillId="0" borderId="0" xfId="0" applyFont="1" applyFill="1" applyBorder="1" applyAlignment="1">
      <alignment vertical="top" wrapText="1"/>
    </xf>
    <xf numFmtId="0" fontId="16" fillId="0" borderId="0" xfId="0" applyFont="1" applyAlignment="1"/>
    <xf numFmtId="0" fontId="15" fillId="0" borderId="0" xfId="0" applyFont="1"/>
    <xf numFmtId="0" fontId="18" fillId="0" borderId="0" xfId="0" applyFont="1" applyFill="1" applyBorder="1" applyAlignment="1">
      <alignment vertical="top" wrapText="1"/>
    </xf>
    <xf numFmtId="49" fontId="18" fillId="0" borderId="0" xfId="0" applyNumberFormat="1" applyFont="1" applyFill="1" applyBorder="1" applyAlignment="1">
      <alignment vertical="top" wrapText="1"/>
    </xf>
    <xf numFmtId="0" fontId="16" fillId="0" borderId="0" xfId="0" applyFont="1"/>
    <xf numFmtId="0" fontId="15" fillId="0" borderId="0" xfId="0" applyFont="1" applyAlignment="1">
      <alignment horizontal="justify" vertical="justify" wrapText="1"/>
    </xf>
    <xf numFmtId="0" fontId="7" fillId="0" borderId="0" xfId="0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0" fontId="16" fillId="0" borderId="0" xfId="0" applyFont="1" applyAlignment="1">
      <alignment vertical="center"/>
    </xf>
    <xf numFmtId="49" fontId="15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Border="1" applyAlignment="1"/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5" fillId="0" borderId="0" xfId="0" applyFont="1" applyAlignment="1">
      <alignment vertical="center"/>
    </xf>
    <xf numFmtId="49" fontId="15" fillId="0" borderId="2" xfId="0" applyNumberFormat="1" applyFont="1" applyBorder="1" applyAlignment="1"/>
    <xf numFmtId="49" fontId="15" fillId="0" borderId="3" xfId="0" applyNumberFormat="1" applyFont="1" applyBorder="1" applyAlignment="1"/>
    <xf numFmtId="49" fontId="15" fillId="0" borderId="4" xfId="0" applyNumberFormat="1" applyFont="1" applyBorder="1" applyAlignment="1"/>
    <xf numFmtId="0" fontId="5" fillId="0" borderId="0" xfId="0" applyFont="1" applyFill="1" applyBorder="1" applyAlignment="1">
      <alignment horizontal="left"/>
    </xf>
    <xf numFmtId="0" fontId="21" fillId="3" borderId="1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/>
    </xf>
    <xf numFmtId="49" fontId="11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top"/>
    </xf>
    <xf numFmtId="0" fontId="23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43" fontId="6" fillId="0" borderId="1" xfId="1" applyFont="1" applyFill="1" applyBorder="1" applyAlignment="1">
      <alignment horizontal="right" vertical="justify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top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horizontal="center"/>
    </xf>
    <xf numFmtId="49" fontId="15" fillId="0" borderId="1" xfId="0" applyNumberFormat="1" applyFont="1" applyBorder="1" applyAlignment="1"/>
    <xf numFmtId="164" fontId="15" fillId="0" borderId="1" xfId="0" applyNumberFormat="1" applyFont="1" applyBorder="1" applyAlignment="1"/>
    <xf numFmtId="2" fontId="15" fillId="0" borderId="1" xfId="0" applyNumberFormat="1" applyFont="1" applyBorder="1" applyAlignment="1"/>
    <xf numFmtId="49" fontId="16" fillId="0" borderId="2" xfId="0" applyNumberFormat="1" applyFont="1" applyBorder="1" applyAlignment="1">
      <alignment horizontal="right"/>
    </xf>
    <xf numFmtId="49" fontId="16" fillId="0" borderId="3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right"/>
    </xf>
    <xf numFmtId="44" fontId="16" fillId="0" borderId="1" xfId="2" applyFont="1" applyBorder="1" applyAlignment="1"/>
    <xf numFmtId="44" fontId="16" fillId="0" borderId="2" xfId="2" applyFont="1" applyBorder="1" applyAlignment="1">
      <alignment horizontal="right"/>
    </xf>
    <xf numFmtId="44" fontId="16" fillId="0" borderId="3" xfId="2" applyFont="1" applyBorder="1" applyAlignment="1">
      <alignment horizontal="right"/>
    </xf>
    <xf numFmtId="44" fontId="16" fillId="0" borderId="4" xfId="2" applyFont="1" applyBorder="1" applyAlignment="1">
      <alignment horizontal="right"/>
    </xf>
    <xf numFmtId="49" fontId="15" fillId="0" borderId="2" xfId="0" applyNumberFormat="1" applyFont="1" applyFill="1" applyBorder="1" applyAlignment="1"/>
    <xf numFmtId="49" fontId="15" fillId="0" borderId="3" xfId="0" applyNumberFormat="1" applyFont="1" applyFill="1" applyBorder="1" applyAlignment="1"/>
    <xf numFmtId="49" fontId="15" fillId="0" borderId="4" xfId="0" applyNumberFormat="1" applyFont="1" applyFill="1" applyBorder="1" applyAlignment="1"/>
    <xf numFmtId="164" fontId="15" fillId="0" borderId="2" xfId="0" applyNumberFormat="1" applyFont="1" applyFill="1" applyBorder="1" applyAlignment="1"/>
    <xf numFmtId="2" fontId="15" fillId="0" borderId="3" xfId="0" applyNumberFormat="1" applyFont="1" applyFill="1" applyBorder="1" applyAlignment="1"/>
    <xf numFmtId="2" fontId="15" fillId="0" borderId="4" xfId="0" applyNumberFormat="1" applyFont="1" applyFill="1" applyBorder="1" applyAlignment="1"/>
    <xf numFmtId="49" fontId="15" fillId="0" borderId="1" xfId="0" applyNumberFormat="1" applyFont="1" applyFill="1" applyBorder="1" applyAlignment="1"/>
    <xf numFmtId="164" fontId="15" fillId="0" borderId="1" xfId="0" applyNumberFormat="1" applyFont="1" applyFill="1" applyBorder="1" applyAlignment="1"/>
    <xf numFmtId="2" fontId="15" fillId="0" borderId="1" xfId="0" applyNumberFormat="1" applyFont="1" applyFill="1" applyBorder="1" applyAlignment="1"/>
    <xf numFmtId="0" fontId="15" fillId="0" borderId="0" xfId="0" applyFont="1" applyAlignment="1">
      <alignment horizontal="justify" vertical="justify" wrapText="1"/>
    </xf>
    <xf numFmtId="49" fontId="16" fillId="0" borderId="2" xfId="0" applyNumberFormat="1" applyFont="1" applyFill="1" applyBorder="1" applyAlignment="1">
      <alignment horizontal="right"/>
    </xf>
    <xf numFmtId="49" fontId="16" fillId="0" borderId="3" xfId="0" applyNumberFormat="1" applyFont="1" applyFill="1" applyBorder="1" applyAlignment="1">
      <alignment horizontal="right"/>
    </xf>
    <xf numFmtId="49" fontId="16" fillId="0" borderId="4" xfId="0" applyNumberFormat="1" applyFont="1" applyFill="1" applyBorder="1" applyAlignment="1">
      <alignment horizontal="right"/>
    </xf>
    <xf numFmtId="44" fontId="16" fillId="0" borderId="2" xfId="2" applyFont="1" applyFill="1" applyBorder="1" applyAlignment="1">
      <alignment horizontal="right"/>
    </xf>
    <xf numFmtId="44" fontId="16" fillId="0" borderId="3" xfId="2" applyFont="1" applyFill="1" applyBorder="1" applyAlignment="1">
      <alignment horizontal="right"/>
    </xf>
    <xf numFmtId="44" fontId="16" fillId="0" borderId="4" xfId="2" applyFont="1" applyFill="1" applyBorder="1" applyAlignment="1">
      <alignment horizontal="right"/>
    </xf>
    <xf numFmtId="0" fontId="16" fillId="0" borderId="2" xfId="0" applyFont="1" applyFill="1" applyBorder="1" applyAlignment="1">
      <alignment horizontal="left"/>
    </xf>
    <xf numFmtId="0" fontId="16" fillId="0" borderId="3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5" fillId="0" borderId="0" xfId="0" applyFont="1" applyAlignment="1">
      <alignment wrapText="1"/>
    </xf>
    <xf numFmtId="49" fontId="15" fillId="0" borderId="2" xfId="0" applyNumberFormat="1" applyFont="1" applyFill="1" applyBorder="1" applyAlignment="1">
      <alignment horizontal="left"/>
    </xf>
    <xf numFmtId="49" fontId="15" fillId="0" borderId="3" xfId="0" applyNumberFormat="1" applyFont="1" applyFill="1" applyBorder="1" applyAlignment="1">
      <alignment horizontal="left"/>
    </xf>
    <xf numFmtId="164" fontId="15" fillId="0" borderId="2" xfId="0" applyNumberFormat="1" applyFont="1" applyFill="1" applyBorder="1" applyAlignment="1">
      <alignment horizontal="right"/>
    </xf>
    <xf numFmtId="2" fontId="15" fillId="0" borderId="3" xfId="0" applyNumberFormat="1" applyFont="1" applyFill="1" applyBorder="1" applyAlignment="1">
      <alignment horizontal="right"/>
    </xf>
    <xf numFmtId="2" fontId="15" fillId="0" borderId="4" xfId="0" applyNumberFormat="1" applyFont="1" applyFill="1" applyBorder="1" applyAlignment="1">
      <alignment horizontal="right"/>
    </xf>
    <xf numFmtId="44" fontId="16" fillId="0" borderId="2" xfId="2" applyFont="1" applyFill="1" applyBorder="1" applyAlignment="1">
      <alignment horizontal="center"/>
    </xf>
    <xf numFmtId="44" fontId="16" fillId="0" borderId="3" xfId="2" applyFont="1" applyFill="1" applyBorder="1" applyAlignment="1">
      <alignment horizontal="center"/>
    </xf>
    <xf numFmtId="44" fontId="16" fillId="0" borderId="4" xfId="2" applyFont="1" applyFill="1" applyBorder="1" applyAlignment="1">
      <alignment horizontal="center"/>
    </xf>
    <xf numFmtId="0" fontId="16" fillId="0" borderId="2" xfId="0" applyFont="1" applyBorder="1" applyAlignment="1">
      <alignment horizontal="center" vertical="justify" wrapText="1"/>
    </xf>
    <xf numFmtId="0" fontId="16" fillId="0" borderId="3" xfId="0" applyFont="1" applyBorder="1" applyAlignment="1">
      <alignment horizontal="center" vertical="justify" wrapText="1"/>
    </xf>
    <xf numFmtId="0" fontId="16" fillId="0" borderId="4" xfId="0" applyFont="1" applyBorder="1" applyAlignment="1">
      <alignment horizontal="center" vertical="justify" wrapText="1"/>
    </xf>
    <xf numFmtId="43" fontId="15" fillId="0" borderId="2" xfId="0" applyNumberFormat="1" applyFont="1" applyBorder="1" applyAlignment="1">
      <alignment horizontal="center" vertical="justify" wrapText="1"/>
    </xf>
    <xf numFmtId="0" fontId="15" fillId="0" borderId="3" xfId="0" applyFont="1" applyBorder="1" applyAlignment="1">
      <alignment horizontal="center" vertical="justify" wrapText="1"/>
    </xf>
    <xf numFmtId="0" fontId="15" fillId="0" borderId="4" xfId="0" applyFont="1" applyBorder="1" applyAlignment="1">
      <alignment horizontal="center" vertical="justify" wrapText="1"/>
    </xf>
    <xf numFmtId="0" fontId="15" fillId="0" borderId="2" xfId="0" applyFont="1" applyBorder="1" applyAlignment="1">
      <alignment horizontal="left" vertical="justify" wrapText="1"/>
    </xf>
    <xf numFmtId="0" fontId="15" fillId="0" borderId="3" xfId="0" applyFont="1" applyBorder="1" applyAlignment="1">
      <alignment horizontal="left" vertical="justify" wrapText="1"/>
    </xf>
    <xf numFmtId="0" fontId="15" fillId="0" borderId="4" xfId="0" applyFont="1" applyBorder="1" applyAlignment="1">
      <alignment horizontal="left" vertical="justify" wrapText="1"/>
    </xf>
    <xf numFmtId="43" fontId="15" fillId="0" borderId="2" xfId="1" applyFont="1" applyBorder="1" applyAlignment="1">
      <alignment horizontal="center" vertical="justify" wrapText="1"/>
    </xf>
    <xf numFmtId="43" fontId="15" fillId="0" borderId="3" xfId="1" applyFont="1" applyBorder="1" applyAlignment="1">
      <alignment horizontal="center" vertical="justify" wrapText="1"/>
    </xf>
    <xf numFmtId="43" fontId="15" fillId="0" borderId="4" xfId="1" applyFont="1" applyBorder="1" applyAlignment="1">
      <alignment horizontal="center" vertical="justify" wrapText="1"/>
    </xf>
    <xf numFmtId="43" fontId="15" fillId="0" borderId="3" xfId="0" applyNumberFormat="1" applyFont="1" applyBorder="1" applyAlignment="1">
      <alignment horizontal="center" vertical="justify" wrapText="1"/>
    </xf>
    <xf numFmtId="43" fontId="15" fillId="0" borderId="4" xfId="0" applyNumberFormat="1" applyFont="1" applyBorder="1" applyAlignment="1">
      <alignment horizontal="center" vertical="justify" wrapText="1"/>
    </xf>
    <xf numFmtId="0" fontId="16" fillId="0" borderId="2" xfId="0" applyFont="1" applyFill="1" applyBorder="1" applyAlignment="1"/>
    <xf numFmtId="0" fontId="16" fillId="0" borderId="3" xfId="0" applyFont="1" applyFill="1" applyBorder="1" applyAlignment="1"/>
    <xf numFmtId="0" fontId="16" fillId="0" borderId="4" xfId="0" applyFont="1" applyFill="1" applyBorder="1" applyAlignment="1"/>
    <xf numFmtId="4" fontId="15" fillId="0" borderId="1" xfId="0" applyNumberFormat="1" applyFont="1" applyFill="1" applyBorder="1" applyAlignment="1"/>
    <xf numFmtId="44" fontId="16" fillId="0" borderId="1" xfId="2" applyFont="1" applyFill="1" applyBorder="1" applyAlignment="1"/>
    <xf numFmtId="49" fontId="16" fillId="0" borderId="1" xfId="0" applyNumberFormat="1" applyFont="1" applyFill="1" applyBorder="1" applyAlignment="1">
      <alignment horizontal="right"/>
    </xf>
    <xf numFmtId="4" fontId="15" fillId="0" borderId="1" xfId="0" applyNumberFormat="1" applyFont="1" applyBorder="1" applyAlignment="1"/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4" fontId="22" fillId="0" borderId="1" xfId="3" applyNumberFormat="1" applyFont="1" applyBorder="1" applyAlignment="1">
      <alignment horizontal="right"/>
    </xf>
    <xf numFmtId="164" fontId="16" fillId="0" borderId="1" xfId="2" applyNumberFormat="1" applyFont="1" applyBorder="1" applyAlignment="1"/>
    <xf numFmtId="0" fontId="21" fillId="3" borderId="1" xfId="3" applyFont="1" applyFill="1" applyBorder="1" applyAlignment="1">
      <alignment horizontal="center" vertical="center"/>
    </xf>
    <xf numFmtId="0" fontId="21" fillId="3" borderId="2" xfId="3" applyFont="1" applyFill="1" applyBorder="1" applyAlignment="1">
      <alignment horizontal="center" vertical="center"/>
    </xf>
    <xf numFmtId="0" fontId="21" fillId="3" borderId="4" xfId="3" applyFont="1" applyFill="1" applyBorder="1" applyAlignment="1">
      <alignment horizontal="center" vertical="center"/>
    </xf>
    <xf numFmtId="0" fontId="22" fillId="0" borderId="2" xfId="3" applyFont="1" applyBorder="1" applyAlignment="1">
      <alignment horizontal="left"/>
    </xf>
    <xf numFmtId="0" fontId="22" fillId="0" borderId="3" xfId="3" applyFont="1" applyBorder="1" applyAlignment="1">
      <alignment horizontal="left"/>
    </xf>
    <xf numFmtId="0" fontId="22" fillId="0" borderId="4" xfId="3" applyFont="1" applyBorder="1" applyAlignment="1">
      <alignment horizontal="left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11" fillId="0" borderId="2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top"/>
    </xf>
    <xf numFmtId="4" fontId="15" fillId="0" borderId="3" xfId="0" applyNumberFormat="1" applyFont="1" applyFill="1" applyBorder="1" applyAlignment="1"/>
    <xf numFmtId="4" fontId="15" fillId="0" borderId="4" xfId="0" applyNumberFormat="1" applyFont="1" applyFill="1" applyBorder="1" applyAlignment="1"/>
    <xf numFmtId="9" fontId="15" fillId="0" borderId="2" xfId="0" applyNumberFormat="1" applyFont="1" applyFill="1" applyBorder="1" applyAlignment="1"/>
    <xf numFmtId="9" fontId="15" fillId="0" borderId="3" xfId="0" applyNumberFormat="1" applyFont="1" applyFill="1" applyBorder="1" applyAlignment="1"/>
    <xf numFmtId="9" fontId="15" fillId="0" borderId="4" xfId="0" applyNumberFormat="1" applyFont="1" applyFill="1" applyBorder="1" applyAlignment="1"/>
    <xf numFmtId="49" fontId="15" fillId="0" borderId="2" xfId="0" applyNumberFormat="1" applyFont="1" applyBorder="1" applyAlignment="1"/>
    <xf numFmtId="49" fontId="15" fillId="0" borderId="3" xfId="0" applyNumberFormat="1" applyFont="1" applyBorder="1" applyAlignment="1"/>
    <xf numFmtId="49" fontId="15" fillId="0" borderId="4" xfId="0" applyNumberFormat="1" applyFont="1" applyBorder="1" applyAlignment="1"/>
    <xf numFmtId="4" fontId="15" fillId="0" borderId="2" xfId="0" applyNumberFormat="1" applyFont="1" applyBorder="1" applyAlignment="1"/>
    <xf numFmtId="4" fontId="15" fillId="0" borderId="3" xfId="0" applyNumberFormat="1" applyFont="1" applyBorder="1" applyAlignment="1"/>
    <xf numFmtId="4" fontId="15" fillId="0" borderId="4" xfId="0" applyNumberFormat="1" applyFont="1" applyBorder="1" applyAlignment="1"/>
    <xf numFmtId="164" fontId="15" fillId="0" borderId="2" xfId="0" applyNumberFormat="1" applyFont="1" applyBorder="1" applyAlignment="1"/>
    <xf numFmtId="0" fontId="6" fillId="0" borderId="1" xfId="0" applyFont="1" applyFill="1" applyBorder="1" applyAlignment="1">
      <alignment horizontal="left" vertical="center"/>
    </xf>
    <xf numFmtId="43" fontId="6" fillId="0" borderId="2" xfId="1" applyFont="1" applyFill="1" applyBorder="1" applyAlignment="1">
      <alignment horizontal="center" vertical="justify" wrapText="1"/>
    </xf>
    <xf numFmtId="43" fontId="6" fillId="0" borderId="4" xfId="1" applyFont="1" applyFill="1" applyBorder="1" applyAlignment="1">
      <alignment horizontal="center" vertical="justify" wrapText="1"/>
    </xf>
    <xf numFmtId="44" fontId="16" fillId="0" borderId="2" xfId="2" applyFont="1" applyBorder="1" applyAlignment="1"/>
    <xf numFmtId="44" fontId="16" fillId="0" borderId="3" xfId="2" applyFont="1" applyBorder="1" applyAlignment="1"/>
    <xf numFmtId="44" fontId="16" fillId="0" borderId="4" xfId="2" applyFont="1" applyBorder="1" applyAlignment="1"/>
    <xf numFmtId="0" fontId="21" fillId="3" borderId="1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18" fillId="0" borderId="2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18" fillId="0" borderId="4" xfId="0" applyFont="1" applyFill="1" applyBorder="1" applyAlignment="1">
      <alignment vertical="top" wrapText="1"/>
    </xf>
    <xf numFmtId="2" fontId="18" fillId="0" borderId="2" xfId="0" applyNumberFormat="1" applyFont="1" applyFill="1" applyBorder="1" applyAlignment="1">
      <alignment horizontal="right" vertical="top" wrapText="1"/>
    </xf>
    <xf numFmtId="2" fontId="18" fillId="0" borderId="3" xfId="0" applyNumberFormat="1" applyFont="1" applyFill="1" applyBorder="1" applyAlignment="1">
      <alignment horizontal="right" vertical="top" wrapText="1"/>
    </xf>
    <xf numFmtId="2" fontId="18" fillId="0" borderId="4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top" wrapText="1"/>
    </xf>
    <xf numFmtId="2" fontId="11" fillId="0" borderId="3" xfId="0" applyNumberFormat="1" applyFont="1" applyFill="1" applyBorder="1" applyAlignment="1">
      <alignment horizontal="right" vertical="top" wrapText="1"/>
    </xf>
    <xf numFmtId="2" fontId="11" fillId="0" borderId="4" xfId="0" applyNumberFormat="1" applyFont="1" applyFill="1" applyBorder="1" applyAlignment="1">
      <alignment horizontal="right" vertical="top" wrapText="1"/>
    </xf>
    <xf numFmtId="2" fontId="11" fillId="0" borderId="1" xfId="0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2" fontId="18" fillId="0" borderId="5" xfId="0" applyNumberFormat="1" applyFont="1" applyFill="1" applyBorder="1" applyAlignment="1">
      <alignment horizontal="right" vertical="center" wrapText="1"/>
    </xf>
    <xf numFmtId="2" fontId="18" fillId="0" borderId="8" xfId="0" applyNumberFormat="1" applyFont="1" applyFill="1" applyBorder="1" applyAlignment="1">
      <alignment horizontal="right" vertical="center" wrapText="1"/>
    </xf>
    <xf numFmtId="2" fontId="18" fillId="0" borderId="9" xfId="0" applyNumberFormat="1" applyFont="1" applyFill="1" applyBorder="1" applyAlignment="1">
      <alignment horizontal="right" vertical="center" wrapText="1"/>
    </xf>
    <xf numFmtId="2" fontId="18" fillId="0" borderId="7" xfId="0" applyNumberFormat="1" applyFont="1" applyFill="1" applyBorder="1" applyAlignment="1">
      <alignment horizontal="right" vertical="center" wrapText="1"/>
    </xf>
    <xf numFmtId="2" fontId="18" fillId="0" borderId="10" xfId="0" applyNumberFormat="1" applyFont="1" applyFill="1" applyBorder="1" applyAlignment="1">
      <alignment horizontal="right" vertical="center" wrapText="1"/>
    </xf>
    <xf numFmtId="2" fontId="18" fillId="0" borderId="11" xfId="0" applyNumberFormat="1" applyFont="1" applyFill="1" applyBorder="1" applyAlignment="1">
      <alignment horizontal="right" vertical="center" wrapText="1"/>
    </xf>
    <xf numFmtId="43" fontId="6" fillId="0" borderId="2" xfId="0" applyNumberFormat="1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3" fontId="6" fillId="0" borderId="2" xfId="1" applyFont="1" applyFill="1" applyBorder="1" applyAlignment="1">
      <alignment horizontal="center" vertical="top"/>
    </xf>
    <xf numFmtId="43" fontId="6" fillId="0" borderId="4" xfId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justify"/>
    </xf>
    <xf numFmtId="165" fontId="6" fillId="0" borderId="2" xfId="1" applyNumberFormat="1" applyFont="1" applyFill="1" applyBorder="1" applyAlignment="1">
      <alignment horizontal="center" vertical="top"/>
    </xf>
    <xf numFmtId="165" fontId="6" fillId="0" borderId="4" xfId="1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22" fillId="0" borderId="0" xfId="4" applyFont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1"/>
  <sheetViews>
    <sheetView tabSelected="1" topLeftCell="A381" workbookViewId="0">
      <selection activeCell="U409" sqref="U409"/>
    </sheetView>
  </sheetViews>
  <sheetFormatPr baseColWidth="10" defaultColWidth="8" defaultRowHeight="12" x14ac:dyDescent="0.25"/>
  <cols>
    <col min="1" max="2" width="3.5703125" style="1" customWidth="1"/>
    <col min="3" max="3" width="5.42578125" style="1" customWidth="1"/>
    <col min="4" max="15" width="7.85546875" style="1" customWidth="1"/>
    <col min="16" max="16" width="11.42578125" style="1" bestFit="1" customWidth="1"/>
    <col min="17" max="16384" width="8" style="1"/>
  </cols>
  <sheetData>
    <row r="1" spans="1:16" ht="12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s="2" customFormat="1" ht="12.75" x14ac:dyDescent="0.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25">
      <c r="A4" s="4"/>
      <c r="B4" s="61" t="s">
        <v>2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4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x14ac:dyDescent="0.25">
      <c r="A6" s="4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6" x14ac:dyDescent="0.25">
      <c r="A7" s="4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x14ac:dyDescent="0.25">
      <c r="A8" s="4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x14ac:dyDescent="0.25">
      <c r="A10" s="4"/>
      <c r="B10" s="6" t="s">
        <v>3</v>
      </c>
      <c r="C10" s="7" t="s">
        <v>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4"/>
      <c r="B11" s="6" t="s">
        <v>5</v>
      </c>
      <c r="C11" s="7" t="s">
        <v>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4"/>
      <c r="B12" s="6" t="s">
        <v>7</v>
      </c>
      <c r="C12" s="7" t="s">
        <v>8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x14ac:dyDescent="0.25">
      <c r="B13" s="9"/>
      <c r="C13" s="10"/>
    </row>
    <row r="14" spans="1:16" x14ac:dyDescent="0.25">
      <c r="A14" s="62" t="s">
        <v>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</row>
    <row r="15" spans="1:16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25">
      <c r="B16" s="12" t="s">
        <v>10</v>
      </c>
      <c r="C16" s="12" t="s">
        <v>11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t="12.75" x14ac:dyDescent="0.25">
      <c r="A18" s="12"/>
      <c r="B18" s="13" t="s">
        <v>12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6" x14ac:dyDescent="0.25">
      <c r="A19" s="12"/>
      <c r="B19" s="1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2">
      <c r="B20" s="15" t="s">
        <v>13</v>
      </c>
      <c r="C20" s="14" t="s">
        <v>14</v>
      </c>
    </row>
    <row r="21" spans="1:16" x14ac:dyDescent="0.2">
      <c r="B21" s="15"/>
      <c r="C21" s="14"/>
    </row>
    <row r="22" spans="1:16" x14ac:dyDescent="0.2">
      <c r="B22" s="16"/>
      <c r="C22" s="17" t="s">
        <v>15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x14ac:dyDescent="0.25">
      <c r="B23" s="16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x14ac:dyDescent="0.2">
      <c r="B24" s="16"/>
      <c r="C24" s="18"/>
      <c r="D24" s="63" t="s">
        <v>16</v>
      </c>
      <c r="E24" s="63"/>
      <c r="F24" s="63"/>
      <c r="G24" s="63"/>
      <c r="H24" s="63"/>
      <c r="I24" s="63"/>
      <c r="J24" s="64">
        <v>2018</v>
      </c>
      <c r="K24" s="64"/>
      <c r="L24" s="64"/>
      <c r="M24" s="64">
        <v>2017</v>
      </c>
      <c r="N24" s="64"/>
      <c r="O24" s="64"/>
    </row>
    <row r="25" spans="1:16" x14ac:dyDescent="0.2">
      <c r="B25" s="16"/>
      <c r="C25" s="18"/>
      <c r="D25" s="65" t="s">
        <v>17</v>
      </c>
      <c r="E25" s="65"/>
      <c r="F25" s="65"/>
      <c r="G25" s="65"/>
      <c r="H25" s="65"/>
      <c r="I25" s="65"/>
      <c r="J25" s="66">
        <v>53297.18</v>
      </c>
      <c r="K25" s="67"/>
      <c r="L25" s="67"/>
      <c r="M25" s="66">
        <v>176197.49</v>
      </c>
      <c r="N25" s="67"/>
      <c r="O25" s="67"/>
    </row>
    <row r="26" spans="1:16" x14ac:dyDescent="0.2">
      <c r="B26" s="16"/>
      <c r="C26" s="18"/>
      <c r="D26" s="65" t="s">
        <v>18</v>
      </c>
      <c r="E26" s="65"/>
      <c r="F26" s="65"/>
      <c r="G26" s="65"/>
      <c r="H26" s="65"/>
      <c r="I26" s="65"/>
      <c r="J26" s="66">
        <v>0</v>
      </c>
      <c r="K26" s="67"/>
      <c r="L26" s="67"/>
      <c r="M26" s="66">
        <v>0</v>
      </c>
      <c r="N26" s="67"/>
      <c r="O26" s="67"/>
    </row>
    <row r="27" spans="1:16" x14ac:dyDescent="0.2">
      <c r="B27" s="16"/>
      <c r="C27" s="18"/>
      <c r="D27" s="65" t="s">
        <v>19</v>
      </c>
      <c r="E27" s="65"/>
      <c r="F27" s="65"/>
      <c r="G27" s="65"/>
      <c r="H27" s="65"/>
      <c r="I27" s="65"/>
      <c r="J27" s="66">
        <v>0</v>
      </c>
      <c r="K27" s="67"/>
      <c r="L27" s="67"/>
      <c r="M27" s="66">
        <v>0</v>
      </c>
      <c r="N27" s="67"/>
      <c r="O27" s="67"/>
    </row>
    <row r="28" spans="1:16" x14ac:dyDescent="0.2">
      <c r="B28" s="16"/>
      <c r="C28" s="18"/>
      <c r="D28" s="68" t="s">
        <v>20</v>
      </c>
      <c r="E28" s="69"/>
      <c r="F28" s="69"/>
      <c r="G28" s="69"/>
      <c r="H28" s="69"/>
      <c r="I28" s="70"/>
      <c r="J28" s="71">
        <f>SUM(J25:L27)</f>
        <v>53297.18</v>
      </c>
      <c r="K28" s="71"/>
      <c r="L28" s="71"/>
      <c r="M28" s="71">
        <f>SUM(M25:O27)</f>
        <v>176197.49</v>
      </c>
      <c r="N28" s="71"/>
      <c r="O28" s="71"/>
    </row>
    <row r="29" spans="1:16" x14ac:dyDescent="0.25">
      <c r="B29" s="16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x14ac:dyDescent="0.2">
      <c r="B30" s="16"/>
      <c r="C30" s="19" t="s">
        <v>21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1:16" x14ac:dyDescent="0.2">
      <c r="B31" s="16"/>
      <c r="C31" s="19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16" x14ac:dyDescent="0.2">
      <c r="B32" s="16"/>
      <c r="C32" s="20" t="s">
        <v>22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2:16" x14ac:dyDescent="0.25">
      <c r="B33" s="16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2:16" x14ac:dyDescent="0.2">
      <c r="B34" s="16"/>
      <c r="C34" s="18"/>
      <c r="D34" s="18"/>
      <c r="E34" s="18"/>
      <c r="F34" s="63" t="s">
        <v>23</v>
      </c>
      <c r="G34" s="63"/>
      <c r="H34" s="63"/>
      <c r="I34" s="63"/>
      <c r="J34" s="63"/>
      <c r="K34" s="64" t="s">
        <v>24</v>
      </c>
      <c r="L34" s="64"/>
      <c r="M34" s="64"/>
      <c r="O34" s="18"/>
      <c r="P34" s="18"/>
    </row>
    <row r="35" spans="2:16" x14ac:dyDescent="0.2">
      <c r="B35" s="16"/>
      <c r="C35" s="18"/>
      <c r="D35" s="18"/>
      <c r="E35" s="18"/>
      <c r="F35" s="65" t="s">
        <v>25</v>
      </c>
      <c r="G35" s="65"/>
      <c r="H35" s="65"/>
      <c r="I35" s="65"/>
      <c r="J35" s="65"/>
      <c r="K35" s="66">
        <v>3575.01</v>
      </c>
      <c r="L35" s="67"/>
      <c r="M35" s="67"/>
      <c r="O35" s="18"/>
      <c r="P35" s="18"/>
    </row>
    <row r="36" spans="2:16" x14ac:dyDescent="0.2">
      <c r="B36" s="16"/>
      <c r="C36" s="18"/>
      <c r="D36" s="18"/>
      <c r="E36" s="18"/>
      <c r="F36" s="65" t="s">
        <v>26</v>
      </c>
      <c r="G36" s="65"/>
      <c r="H36" s="65"/>
      <c r="I36" s="65"/>
      <c r="J36" s="65"/>
      <c r="K36" s="66">
        <v>3329.74</v>
      </c>
      <c r="L36" s="67"/>
      <c r="M36" s="67"/>
      <c r="O36" s="18"/>
      <c r="P36" s="18"/>
    </row>
    <row r="37" spans="2:16" x14ac:dyDescent="0.2">
      <c r="B37" s="16"/>
      <c r="C37" s="18"/>
      <c r="D37" s="18"/>
      <c r="E37" s="18"/>
      <c r="F37" s="65" t="s">
        <v>27</v>
      </c>
      <c r="G37" s="65"/>
      <c r="H37" s="65"/>
      <c r="I37" s="65"/>
      <c r="J37" s="65"/>
      <c r="K37" s="66">
        <v>2436.4699999999998</v>
      </c>
      <c r="L37" s="67"/>
      <c r="M37" s="67"/>
      <c r="O37" s="18"/>
      <c r="P37" s="18"/>
    </row>
    <row r="38" spans="2:16" x14ac:dyDescent="0.2">
      <c r="B38" s="16"/>
      <c r="C38" s="18"/>
      <c r="D38" s="18"/>
      <c r="E38" s="18"/>
      <c r="F38" s="65" t="s">
        <v>28</v>
      </c>
      <c r="G38" s="65"/>
      <c r="H38" s="65"/>
      <c r="I38" s="65"/>
      <c r="J38" s="65"/>
      <c r="K38" s="66">
        <v>43955.96</v>
      </c>
      <c r="L38" s="67"/>
      <c r="M38" s="67"/>
      <c r="O38" s="18"/>
      <c r="P38" s="18"/>
    </row>
    <row r="39" spans="2:16" x14ac:dyDescent="0.2">
      <c r="B39" s="16"/>
      <c r="C39" s="18"/>
      <c r="D39" s="18"/>
      <c r="E39" s="18"/>
      <c r="F39" s="68" t="s">
        <v>20</v>
      </c>
      <c r="G39" s="69"/>
      <c r="H39" s="69"/>
      <c r="I39" s="69"/>
      <c r="J39" s="70"/>
      <c r="K39" s="72">
        <f>SUM(K35:M38)</f>
        <v>53297.18</v>
      </c>
      <c r="L39" s="73"/>
      <c r="M39" s="74"/>
      <c r="O39" s="18"/>
      <c r="P39" s="18"/>
    </row>
    <row r="40" spans="2:16" x14ac:dyDescent="0.25">
      <c r="B40" s="1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2:16" x14ac:dyDescent="0.2">
      <c r="B41" s="16"/>
      <c r="C41" s="19" t="s">
        <v>29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2:16" x14ac:dyDescent="0.2">
      <c r="B42" s="16"/>
      <c r="C42" s="19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2:16" x14ac:dyDescent="0.25">
      <c r="B43" s="16"/>
      <c r="C43" s="84" t="s">
        <v>30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2:16" x14ac:dyDescent="0.2">
      <c r="B45" s="16"/>
      <c r="C45" s="18"/>
      <c r="D45" s="18"/>
      <c r="E45" s="18"/>
      <c r="F45" s="63" t="s">
        <v>23</v>
      </c>
      <c r="G45" s="63"/>
      <c r="H45" s="63"/>
      <c r="I45" s="63"/>
      <c r="J45" s="63"/>
      <c r="K45" s="64" t="s">
        <v>24</v>
      </c>
      <c r="L45" s="64"/>
      <c r="M45" s="64"/>
      <c r="O45" s="18"/>
      <c r="P45" s="18"/>
    </row>
    <row r="46" spans="2:16" x14ac:dyDescent="0.2">
      <c r="B46" s="16"/>
      <c r="C46" s="18"/>
      <c r="D46" s="18"/>
      <c r="E46" s="18"/>
      <c r="F46" s="81"/>
      <c r="G46" s="81"/>
      <c r="H46" s="81"/>
      <c r="I46" s="81"/>
      <c r="J46" s="81"/>
      <c r="K46" s="82">
        <v>0</v>
      </c>
      <c r="L46" s="83"/>
      <c r="M46" s="83"/>
      <c r="O46" s="18"/>
      <c r="P46" s="18"/>
    </row>
    <row r="47" spans="2:16" x14ac:dyDescent="0.2">
      <c r="B47" s="16"/>
      <c r="C47" s="18"/>
      <c r="D47" s="18"/>
      <c r="E47" s="18"/>
      <c r="F47" s="75"/>
      <c r="G47" s="76"/>
      <c r="H47" s="76"/>
      <c r="I47" s="76"/>
      <c r="J47" s="77"/>
      <c r="K47" s="78">
        <v>0</v>
      </c>
      <c r="L47" s="79"/>
      <c r="M47" s="80"/>
      <c r="O47" s="18"/>
      <c r="P47" s="18"/>
    </row>
    <row r="48" spans="2:16" x14ac:dyDescent="0.2">
      <c r="B48" s="16"/>
      <c r="C48" s="18"/>
      <c r="D48" s="18"/>
      <c r="E48" s="18"/>
      <c r="F48" s="75"/>
      <c r="G48" s="76"/>
      <c r="H48" s="76"/>
      <c r="I48" s="76"/>
      <c r="J48" s="77"/>
      <c r="K48" s="78">
        <v>0</v>
      </c>
      <c r="L48" s="79"/>
      <c r="M48" s="80"/>
      <c r="O48" s="18"/>
      <c r="P48" s="18"/>
    </row>
    <row r="49" spans="1:16" x14ac:dyDescent="0.2">
      <c r="B49" s="16"/>
      <c r="C49" s="18"/>
      <c r="D49" s="18"/>
      <c r="E49" s="18"/>
      <c r="F49" s="81"/>
      <c r="G49" s="81"/>
      <c r="H49" s="81"/>
      <c r="I49" s="81"/>
      <c r="J49" s="81"/>
      <c r="K49" s="82">
        <v>0</v>
      </c>
      <c r="L49" s="83"/>
      <c r="M49" s="83"/>
      <c r="O49" s="18"/>
      <c r="P49" s="18"/>
    </row>
    <row r="50" spans="1:16" x14ac:dyDescent="0.2">
      <c r="B50" s="16"/>
      <c r="C50" s="18"/>
      <c r="D50" s="18"/>
      <c r="E50" s="18"/>
      <c r="F50" s="81"/>
      <c r="G50" s="81"/>
      <c r="H50" s="81"/>
      <c r="I50" s="81"/>
      <c r="J50" s="81"/>
      <c r="K50" s="82">
        <v>0</v>
      </c>
      <c r="L50" s="83"/>
      <c r="M50" s="83"/>
      <c r="O50" s="18"/>
      <c r="P50" s="18"/>
    </row>
    <row r="51" spans="1:16" x14ac:dyDescent="0.2">
      <c r="B51" s="16"/>
      <c r="C51" s="18"/>
      <c r="D51" s="18"/>
      <c r="E51" s="18"/>
      <c r="F51" s="85" t="s">
        <v>20</v>
      </c>
      <c r="G51" s="86"/>
      <c r="H51" s="86"/>
      <c r="I51" s="86"/>
      <c r="J51" s="87"/>
      <c r="K51" s="88">
        <f>SUM(K46:M50)</f>
        <v>0</v>
      </c>
      <c r="L51" s="89"/>
      <c r="M51" s="90"/>
      <c r="O51" s="18"/>
      <c r="P51" s="18"/>
    </row>
    <row r="52" spans="1:16" x14ac:dyDescent="0.25">
      <c r="B52" s="1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6" x14ac:dyDescent="0.2">
      <c r="B53" s="16"/>
      <c r="C53" s="19" t="s">
        <v>31</v>
      </c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">
      <c r="B54" s="16"/>
      <c r="C54" s="19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">
      <c r="B55" s="16"/>
      <c r="C55" s="96" t="s">
        <v>32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</row>
    <row r="56" spans="1:16" x14ac:dyDescent="0.25">
      <c r="B56" s="16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 x14ac:dyDescent="0.2">
      <c r="B57" s="16"/>
      <c r="C57" s="18"/>
      <c r="D57" s="18"/>
      <c r="E57" s="18"/>
      <c r="F57" s="63" t="s">
        <v>23</v>
      </c>
      <c r="G57" s="63"/>
      <c r="H57" s="63"/>
      <c r="I57" s="63"/>
      <c r="J57" s="63"/>
      <c r="K57" s="64" t="s">
        <v>24</v>
      </c>
      <c r="L57" s="64"/>
      <c r="M57" s="64"/>
      <c r="O57" s="18"/>
      <c r="P57" s="18"/>
    </row>
    <row r="58" spans="1:16" x14ac:dyDescent="0.2">
      <c r="B58" s="16"/>
      <c r="C58" s="18"/>
      <c r="D58" s="18"/>
      <c r="E58" s="18"/>
      <c r="F58" s="81"/>
      <c r="G58" s="81"/>
      <c r="H58" s="81"/>
      <c r="I58" s="81"/>
      <c r="J58" s="81"/>
      <c r="K58" s="82">
        <v>0</v>
      </c>
      <c r="L58" s="83"/>
      <c r="M58" s="83"/>
      <c r="O58" s="18"/>
      <c r="P58" s="18"/>
    </row>
    <row r="59" spans="1:16" x14ac:dyDescent="0.2">
      <c r="B59" s="16"/>
      <c r="C59" s="18"/>
      <c r="D59" s="18"/>
      <c r="E59" s="18"/>
      <c r="F59" s="81"/>
      <c r="G59" s="81"/>
      <c r="H59" s="81"/>
      <c r="I59" s="81"/>
      <c r="J59" s="81"/>
      <c r="K59" s="82">
        <v>0</v>
      </c>
      <c r="L59" s="83"/>
      <c r="M59" s="83"/>
      <c r="O59" s="18"/>
      <c r="P59" s="18"/>
    </row>
    <row r="60" spans="1:16" x14ac:dyDescent="0.2">
      <c r="B60" s="16"/>
      <c r="C60" s="18"/>
      <c r="D60" s="18"/>
      <c r="E60" s="18"/>
      <c r="F60" s="85" t="s">
        <v>20</v>
      </c>
      <c r="G60" s="86"/>
      <c r="H60" s="86"/>
      <c r="I60" s="86"/>
      <c r="J60" s="87"/>
      <c r="K60" s="88">
        <f>SUM(K58:M59)</f>
        <v>0</v>
      </c>
      <c r="L60" s="89"/>
      <c r="M60" s="90"/>
      <c r="O60" s="18"/>
      <c r="P60" s="18"/>
    </row>
    <row r="61" spans="1:16" x14ac:dyDescent="0.25">
      <c r="B61" s="16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6" x14ac:dyDescent="0.2">
      <c r="A62" s="14"/>
      <c r="B62" s="15" t="s">
        <v>13</v>
      </c>
      <c r="C62" s="14" t="s">
        <v>33</v>
      </c>
    </row>
    <row r="63" spans="1:16" x14ac:dyDescent="0.2">
      <c r="A63" s="14"/>
      <c r="B63" s="15"/>
      <c r="C63" s="14"/>
    </row>
    <row r="64" spans="1:16" x14ac:dyDescent="0.25">
      <c r="A64" s="21"/>
      <c r="B64" s="2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</row>
    <row r="65" spans="1:16" x14ac:dyDescent="0.2">
      <c r="A65" s="21"/>
      <c r="B65" s="22"/>
      <c r="C65" s="91" t="s">
        <v>16</v>
      </c>
      <c r="D65" s="92"/>
      <c r="E65" s="92"/>
      <c r="F65" s="92"/>
      <c r="G65" s="92"/>
      <c r="H65" s="92"/>
      <c r="I65" s="92"/>
      <c r="J65" s="93">
        <v>2018</v>
      </c>
      <c r="K65" s="94"/>
      <c r="L65" s="95"/>
      <c r="M65" s="93">
        <v>2017</v>
      </c>
      <c r="N65" s="94"/>
      <c r="O65" s="95"/>
    </row>
    <row r="66" spans="1:16" x14ac:dyDescent="0.2">
      <c r="A66" s="21"/>
      <c r="B66" s="22"/>
      <c r="C66" s="97" t="s">
        <v>34</v>
      </c>
      <c r="D66" s="98"/>
      <c r="E66" s="98"/>
      <c r="F66" s="98"/>
      <c r="G66" s="98"/>
      <c r="H66" s="98"/>
      <c r="I66" s="98"/>
      <c r="J66" s="99">
        <v>12540382.619999999</v>
      </c>
      <c r="K66" s="100"/>
      <c r="L66" s="101"/>
      <c r="M66" s="99">
        <v>12540382.619999999</v>
      </c>
      <c r="N66" s="100"/>
      <c r="O66" s="101"/>
    </row>
    <row r="67" spans="1:16" x14ac:dyDescent="0.2">
      <c r="A67" s="21"/>
      <c r="B67" s="22"/>
      <c r="C67" s="97" t="s">
        <v>35</v>
      </c>
      <c r="D67" s="98"/>
      <c r="E67" s="98"/>
      <c r="F67" s="98"/>
      <c r="G67" s="98"/>
      <c r="H67" s="98"/>
      <c r="I67" s="98"/>
      <c r="J67" s="99">
        <v>18265.47</v>
      </c>
      <c r="K67" s="100"/>
      <c r="L67" s="101"/>
      <c r="M67" s="99">
        <v>0</v>
      </c>
      <c r="N67" s="100"/>
      <c r="O67" s="101"/>
    </row>
    <row r="68" spans="1:16" x14ac:dyDescent="0.2">
      <c r="A68" s="21"/>
      <c r="B68" s="22"/>
      <c r="C68" s="97" t="s">
        <v>36</v>
      </c>
      <c r="D68" s="98"/>
      <c r="E68" s="98"/>
      <c r="F68" s="98"/>
      <c r="G68" s="98"/>
      <c r="H68" s="98"/>
      <c r="I68" s="98"/>
      <c r="J68" s="99">
        <v>7101013.8700000001</v>
      </c>
      <c r="K68" s="100"/>
      <c r="L68" s="101"/>
      <c r="M68" s="99">
        <v>6918399.5099999998</v>
      </c>
      <c r="N68" s="100"/>
      <c r="O68" s="101"/>
    </row>
    <row r="69" spans="1:16" x14ac:dyDescent="0.2">
      <c r="A69" s="21"/>
      <c r="B69" s="22"/>
      <c r="C69" s="85" t="s">
        <v>20</v>
      </c>
      <c r="D69" s="86"/>
      <c r="E69" s="86"/>
      <c r="F69" s="86"/>
      <c r="G69" s="86"/>
      <c r="H69" s="86"/>
      <c r="I69" s="86"/>
      <c r="J69" s="102">
        <f>SUM(J66:L68)</f>
        <v>19659661.960000001</v>
      </c>
      <c r="K69" s="103"/>
      <c r="L69" s="104"/>
      <c r="M69" s="102">
        <f>SUM(M66:O68)</f>
        <v>19458782.129999999</v>
      </c>
      <c r="N69" s="103"/>
      <c r="O69" s="104"/>
    </row>
    <row r="70" spans="1:16" x14ac:dyDescent="0.25">
      <c r="A70" s="21"/>
      <c r="B70" s="22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</row>
    <row r="71" spans="1:16" x14ac:dyDescent="0.2">
      <c r="A71" s="21"/>
      <c r="B71" s="22"/>
      <c r="C71" s="19" t="s">
        <v>37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</row>
    <row r="72" spans="1:16" x14ac:dyDescent="0.25">
      <c r="A72" s="21"/>
      <c r="B72" s="22"/>
      <c r="C72" s="21"/>
      <c r="D72" s="21"/>
      <c r="E72" s="21"/>
      <c r="F72" s="21"/>
      <c r="O72" s="21"/>
      <c r="P72" s="21"/>
    </row>
    <row r="73" spans="1:16" x14ac:dyDescent="0.2">
      <c r="A73" s="21"/>
      <c r="B73" s="22"/>
      <c r="C73" s="21"/>
      <c r="D73" s="105" t="s">
        <v>16</v>
      </c>
      <c r="E73" s="106"/>
      <c r="F73" s="106"/>
      <c r="G73" s="106"/>
      <c r="H73" s="106"/>
      <c r="I73" s="107"/>
      <c r="J73" s="93">
        <v>2018</v>
      </c>
      <c r="K73" s="94"/>
      <c r="L73" s="95"/>
      <c r="O73" s="21"/>
      <c r="P73" s="21"/>
    </row>
    <row r="74" spans="1:16" x14ac:dyDescent="0.25">
      <c r="A74" s="21"/>
      <c r="B74" s="22"/>
      <c r="C74" s="21"/>
      <c r="D74" s="111" t="s">
        <v>38</v>
      </c>
      <c r="E74" s="112"/>
      <c r="F74" s="112"/>
      <c r="G74" s="112"/>
      <c r="H74" s="112"/>
      <c r="I74" s="113"/>
      <c r="J74" s="114">
        <v>12540382.619999999</v>
      </c>
      <c r="K74" s="115"/>
      <c r="L74" s="116"/>
      <c r="O74" s="21"/>
      <c r="P74" s="21"/>
    </row>
    <row r="75" spans="1:16" x14ac:dyDescent="0.25">
      <c r="A75" s="21"/>
      <c r="B75" s="22"/>
      <c r="C75" s="21"/>
      <c r="D75" s="111" t="s">
        <v>39</v>
      </c>
      <c r="E75" s="112"/>
      <c r="F75" s="112"/>
      <c r="G75" s="112"/>
      <c r="H75" s="112"/>
      <c r="I75" s="113"/>
      <c r="J75" s="114" t="s">
        <v>39</v>
      </c>
      <c r="K75" s="115"/>
      <c r="L75" s="116"/>
      <c r="O75" s="21"/>
      <c r="P75" s="21"/>
    </row>
    <row r="76" spans="1:16" x14ac:dyDescent="0.25">
      <c r="A76" s="21"/>
      <c r="B76" s="22"/>
      <c r="C76" s="21"/>
      <c r="D76" s="105" t="s">
        <v>20</v>
      </c>
      <c r="E76" s="106"/>
      <c r="F76" s="106"/>
      <c r="G76" s="106"/>
      <c r="H76" s="106"/>
      <c r="I76" s="107"/>
      <c r="J76" s="108">
        <f>SUM(J74:L75)</f>
        <v>12540382.619999999</v>
      </c>
      <c r="K76" s="109"/>
      <c r="L76" s="110"/>
      <c r="O76" s="21"/>
      <c r="P76" s="21"/>
    </row>
    <row r="77" spans="1:16" x14ac:dyDescent="0.25">
      <c r="A77" s="21"/>
      <c r="B77" s="22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</row>
    <row r="78" spans="1:16" x14ac:dyDescent="0.2">
      <c r="A78" s="21"/>
      <c r="B78" s="22"/>
      <c r="C78" s="19" t="s">
        <v>40</v>
      </c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">
      <c r="A79" s="21"/>
      <c r="B79" s="22"/>
      <c r="C79" s="19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">
      <c r="A80" s="21"/>
      <c r="B80" s="22"/>
      <c r="C80" s="19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">
      <c r="A81" s="21"/>
      <c r="B81" s="22"/>
      <c r="C81" s="19"/>
      <c r="D81" s="105" t="s">
        <v>16</v>
      </c>
      <c r="E81" s="106"/>
      <c r="F81" s="106"/>
      <c r="G81" s="106"/>
      <c r="H81" s="106"/>
      <c r="I81" s="107"/>
      <c r="J81" s="93">
        <v>2018</v>
      </c>
      <c r="K81" s="94"/>
      <c r="L81" s="95"/>
      <c r="M81" s="17"/>
      <c r="N81" s="17"/>
      <c r="O81" s="17"/>
      <c r="P81" s="17"/>
    </row>
    <row r="82" spans="1:16" x14ac:dyDescent="0.2">
      <c r="A82" s="21"/>
      <c r="B82" s="22"/>
      <c r="C82" s="19"/>
      <c r="D82" s="111" t="s">
        <v>35</v>
      </c>
      <c r="E82" s="112"/>
      <c r="F82" s="112"/>
      <c r="G82" s="112"/>
      <c r="H82" s="112"/>
      <c r="I82" s="113"/>
      <c r="J82" s="114">
        <v>18265.47</v>
      </c>
      <c r="K82" s="115"/>
      <c r="L82" s="116"/>
      <c r="M82" s="17"/>
      <c r="N82" s="17"/>
      <c r="O82" s="17"/>
      <c r="P82" s="17"/>
    </row>
    <row r="83" spans="1:16" x14ac:dyDescent="0.2">
      <c r="A83" s="21"/>
      <c r="B83" s="22"/>
      <c r="C83" s="19"/>
      <c r="D83" s="111" t="s">
        <v>39</v>
      </c>
      <c r="E83" s="112"/>
      <c r="F83" s="112"/>
      <c r="G83" s="112"/>
      <c r="H83" s="112"/>
      <c r="I83" s="113"/>
      <c r="J83" s="114" t="s">
        <v>39</v>
      </c>
      <c r="K83" s="115"/>
      <c r="L83" s="116"/>
      <c r="M83" s="17"/>
      <c r="N83" s="17"/>
      <c r="O83" s="17"/>
      <c r="P83" s="17"/>
    </row>
    <row r="84" spans="1:16" x14ac:dyDescent="0.2">
      <c r="A84" s="21"/>
      <c r="B84" s="22"/>
      <c r="C84" s="19"/>
      <c r="D84" s="105" t="s">
        <v>20</v>
      </c>
      <c r="E84" s="106"/>
      <c r="F84" s="106"/>
      <c r="G84" s="106"/>
      <c r="H84" s="106"/>
      <c r="I84" s="107"/>
      <c r="J84" s="108">
        <f>SUM(J82:L83)</f>
        <v>18265.47</v>
      </c>
      <c r="K84" s="109"/>
      <c r="L84" s="110"/>
      <c r="M84" s="17"/>
      <c r="N84" s="17"/>
      <c r="O84" s="17"/>
      <c r="P84" s="17"/>
    </row>
    <row r="85" spans="1:16" x14ac:dyDescent="0.2">
      <c r="A85" s="21"/>
      <c r="B85" s="22"/>
      <c r="C85" s="19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">
      <c r="A86" s="21"/>
      <c r="B86" s="22"/>
      <c r="C86" s="23" t="s">
        <v>41</v>
      </c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6" x14ac:dyDescent="0.2">
      <c r="A87" s="21"/>
      <c r="B87" s="22"/>
      <c r="C87" s="23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</row>
    <row r="88" spans="1:16" x14ac:dyDescent="0.2">
      <c r="A88" s="21"/>
      <c r="B88" s="22"/>
      <c r="C88" s="23"/>
      <c r="D88" s="105" t="s">
        <v>16</v>
      </c>
      <c r="E88" s="106"/>
      <c r="F88" s="106"/>
      <c r="G88" s="106"/>
      <c r="H88" s="106"/>
      <c r="I88" s="107"/>
      <c r="J88" s="93">
        <v>2018</v>
      </c>
      <c r="K88" s="94"/>
      <c r="L88" s="95"/>
      <c r="M88" s="17"/>
      <c r="N88" s="17"/>
      <c r="O88" s="17"/>
      <c r="P88" s="17"/>
    </row>
    <row r="89" spans="1:16" x14ac:dyDescent="0.2">
      <c r="A89" s="21"/>
      <c r="B89" s="22"/>
      <c r="C89" s="23"/>
      <c r="D89" s="111" t="s">
        <v>42</v>
      </c>
      <c r="E89" s="112"/>
      <c r="F89" s="112"/>
      <c r="G89" s="112"/>
      <c r="H89" s="112"/>
      <c r="I89" s="113"/>
      <c r="J89" s="114">
        <v>7101013.8700000001</v>
      </c>
      <c r="K89" s="115"/>
      <c r="L89" s="116"/>
      <c r="M89" s="17"/>
      <c r="N89" s="17"/>
      <c r="O89" s="17"/>
      <c r="P89" s="17"/>
    </row>
    <row r="90" spans="1:16" x14ac:dyDescent="0.2">
      <c r="A90" s="21"/>
      <c r="B90" s="22"/>
      <c r="C90" s="23"/>
      <c r="D90" s="111" t="s">
        <v>39</v>
      </c>
      <c r="E90" s="112"/>
      <c r="F90" s="112"/>
      <c r="G90" s="112"/>
      <c r="H90" s="112"/>
      <c r="I90" s="113"/>
      <c r="J90" s="114" t="s">
        <v>39</v>
      </c>
      <c r="K90" s="115"/>
      <c r="L90" s="116"/>
      <c r="M90" s="17"/>
      <c r="N90" s="17"/>
      <c r="O90" s="17"/>
      <c r="P90" s="17"/>
    </row>
    <row r="91" spans="1:16" x14ac:dyDescent="0.2">
      <c r="A91" s="21"/>
      <c r="B91" s="22"/>
      <c r="C91" s="23"/>
      <c r="D91" s="105" t="s">
        <v>20</v>
      </c>
      <c r="E91" s="106"/>
      <c r="F91" s="106"/>
      <c r="G91" s="106"/>
      <c r="H91" s="106"/>
      <c r="I91" s="107"/>
      <c r="J91" s="108">
        <f>SUM(J89:L90)</f>
        <v>7101013.8700000001</v>
      </c>
      <c r="K91" s="109"/>
      <c r="L91" s="110"/>
      <c r="M91" s="17"/>
      <c r="N91" s="17"/>
      <c r="O91" s="17"/>
      <c r="P91" s="17"/>
    </row>
    <row r="92" spans="1:16" x14ac:dyDescent="0.2">
      <c r="A92" s="21"/>
      <c r="B92" s="22"/>
      <c r="C92" s="23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</row>
    <row r="93" spans="1:16" x14ac:dyDescent="0.2">
      <c r="A93" s="21"/>
      <c r="B93" s="15" t="s">
        <v>13</v>
      </c>
      <c r="C93" s="14" t="s">
        <v>43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x14ac:dyDescent="0.25">
      <c r="A94" s="21"/>
      <c r="B94" s="22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 x14ac:dyDescent="0.2">
      <c r="A95" s="21"/>
      <c r="B95" s="22"/>
      <c r="C95" s="24"/>
      <c r="D95" s="24"/>
      <c r="E95" s="105" t="s">
        <v>16</v>
      </c>
      <c r="F95" s="106"/>
      <c r="G95" s="106"/>
      <c r="H95" s="106"/>
      <c r="I95" s="106"/>
      <c r="J95" s="107"/>
      <c r="K95" s="93">
        <v>2018</v>
      </c>
      <c r="L95" s="94"/>
      <c r="M95" s="95"/>
      <c r="N95" s="24"/>
      <c r="O95" s="24"/>
      <c r="P95" s="24"/>
    </row>
    <row r="96" spans="1:16" x14ac:dyDescent="0.25">
      <c r="A96" s="21"/>
      <c r="B96" s="22"/>
      <c r="C96" s="24"/>
      <c r="D96" s="24"/>
      <c r="E96" s="111" t="s">
        <v>44</v>
      </c>
      <c r="F96" s="112"/>
      <c r="G96" s="112"/>
      <c r="H96" s="112"/>
      <c r="I96" s="112"/>
      <c r="J96" s="113"/>
      <c r="K96" s="114">
        <v>6772</v>
      </c>
      <c r="L96" s="115"/>
      <c r="M96" s="116"/>
      <c r="N96" s="24"/>
      <c r="O96" s="24"/>
      <c r="P96" s="24"/>
    </row>
    <row r="97" spans="1:16" x14ac:dyDescent="0.25">
      <c r="A97" s="21"/>
      <c r="B97" s="22"/>
      <c r="C97" s="24"/>
      <c r="D97" s="24"/>
      <c r="E97" s="111" t="s">
        <v>45</v>
      </c>
      <c r="F97" s="112"/>
      <c r="G97" s="112"/>
      <c r="H97" s="112"/>
      <c r="I97" s="112"/>
      <c r="J97" s="113"/>
      <c r="K97" s="114">
        <v>76826</v>
      </c>
      <c r="L97" s="115"/>
      <c r="M97" s="116"/>
      <c r="N97" s="24"/>
      <c r="O97" s="24"/>
      <c r="P97" s="24"/>
    </row>
    <row r="98" spans="1:16" x14ac:dyDescent="0.25">
      <c r="A98" s="21"/>
      <c r="B98" s="22"/>
      <c r="C98" s="24"/>
      <c r="D98" s="24"/>
      <c r="E98" s="105" t="s">
        <v>20</v>
      </c>
      <c r="F98" s="106"/>
      <c r="G98" s="106"/>
      <c r="H98" s="106"/>
      <c r="I98" s="106"/>
      <c r="J98" s="107"/>
      <c r="K98" s="108">
        <f>SUM(K96:M97)</f>
        <v>83598</v>
      </c>
      <c r="L98" s="117"/>
      <c r="M98" s="118"/>
      <c r="N98" s="24"/>
      <c r="O98" s="24"/>
      <c r="P98" s="24"/>
    </row>
    <row r="99" spans="1:16" x14ac:dyDescent="0.25">
      <c r="A99" s="21"/>
      <c r="B99" s="22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s="27" customFormat="1" ht="11.25" x14ac:dyDescent="0.25">
      <c r="A100" s="25"/>
      <c r="B100" s="26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</row>
    <row r="101" spans="1:16" x14ac:dyDescent="0.2">
      <c r="A101" s="21"/>
      <c r="B101" s="15" t="s">
        <v>13</v>
      </c>
      <c r="C101" s="14" t="s">
        <v>46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</row>
    <row r="102" spans="1:16" x14ac:dyDescent="0.25">
      <c r="A102" s="14"/>
      <c r="B102" s="16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1:16" x14ac:dyDescent="0.2">
      <c r="A103" s="28"/>
      <c r="B103" s="15" t="s">
        <v>13</v>
      </c>
      <c r="C103" s="14" t="s">
        <v>47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1:16" x14ac:dyDescent="0.2">
      <c r="A104" s="28"/>
      <c r="B104" s="15"/>
      <c r="C104" s="14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1:16" x14ac:dyDescent="0.2">
      <c r="A105" s="18"/>
      <c r="B105" s="15" t="s">
        <v>13</v>
      </c>
      <c r="C105" s="14" t="s">
        <v>48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1:16" x14ac:dyDescent="0.2">
      <c r="A106" s="18"/>
      <c r="B106" s="15"/>
      <c r="C106" s="14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1:16" x14ac:dyDescent="0.25">
      <c r="B107" s="16"/>
      <c r="C107" s="29" t="s">
        <v>49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1:16" x14ac:dyDescent="0.25">
      <c r="B108" s="16"/>
      <c r="C108" s="29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1:16" x14ac:dyDescent="0.2">
      <c r="B109" s="16"/>
      <c r="C109" s="20" t="s">
        <v>50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1:16" x14ac:dyDescent="0.25">
      <c r="B110" s="16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1:16" x14ac:dyDescent="0.2">
      <c r="B111" s="16"/>
      <c r="C111" s="119" t="s">
        <v>16</v>
      </c>
      <c r="D111" s="120"/>
      <c r="E111" s="120"/>
      <c r="F111" s="120"/>
      <c r="G111" s="120"/>
      <c r="H111" s="120"/>
      <c r="I111" s="120"/>
      <c r="J111" s="121"/>
      <c r="K111" s="64">
        <v>2018</v>
      </c>
      <c r="L111" s="64"/>
      <c r="M111" s="64"/>
      <c r="N111" s="64">
        <v>2017</v>
      </c>
      <c r="O111" s="64"/>
      <c r="P111" s="64"/>
    </row>
    <row r="112" spans="1:16" x14ac:dyDescent="0.2">
      <c r="B112" s="16"/>
      <c r="C112" s="81" t="s">
        <v>51</v>
      </c>
      <c r="D112" s="81"/>
      <c r="E112" s="81"/>
      <c r="F112" s="81"/>
      <c r="G112" s="81"/>
      <c r="H112" s="81"/>
      <c r="I112" s="81"/>
      <c r="J112" s="81"/>
      <c r="K112" s="82">
        <v>1672286.18</v>
      </c>
      <c r="L112" s="122"/>
      <c r="M112" s="122"/>
      <c r="N112" s="82">
        <v>1672286.18</v>
      </c>
      <c r="O112" s="122"/>
      <c r="P112" s="122"/>
    </row>
    <row r="113" spans="2:16" x14ac:dyDescent="0.2">
      <c r="B113" s="16"/>
      <c r="C113" s="81" t="s">
        <v>52</v>
      </c>
      <c r="D113" s="81"/>
      <c r="E113" s="81"/>
      <c r="F113" s="81"/>
      <c r="G113" s="81"/>
      <c r="H113" s="81"/>
      <c r="I113" s="81"/>
      <c r="J113" s="81"/>
      <c r="K113" s="82">
        <v>0</v>
      </c>
      <c r="L113" s="122"/>
      <c r="M113" s="122"/>
      <c r="N113" s="82">
        <v>0</v>
      </c>
      <c r="O113" s="122"/>
      <c r="P113" s="122"/>
    </row>
    <row r="114" spans="2:16" x14ac:dyDescent="0.2">
      <c r="B114" s="16"/>
      <c r="C114" s="85" t="s">
        <v>53</v>
      </c>
      <c r="D114" s="86"/>
      <c r="E114" s="86"/>
      <c r="F114" s="86"/>
      <c r="G114" s="86"/>
      <c r="H114" s="86"/>
      <c r="I114" s="86"/>
      <c r="J114" s="87"/>
      <c r="K114" s="123">
        <f>SUM(K112:M113)</f>
        <v>1672286.18</v>
      </c>
      <c r="L114" s="123"/>
      <c r="M114" s="123"/>
      <c r="N114" s="123">
        <f>SUM(N112:P113)</f>
        <v>1672286.18</v>
      </c>
      <c r="O114" s="123"/>
      <c r="P114" s="123"/>
    </row>
    <row r="115" spans="2:16" x14ac:dyDescent="0.2">
      <c r="B115" s="16"/>
      <c r="C115" s="18"/>
      <c r="D115" s="30"/>
      <c r="E115" s="30"/>
      <c r="F115" s="30"/>
      <c r="G115" s="30"/>
      <c r="H115" s="30"/>
      <c r="I115" s="30"/>
      <c r="J115" s="30"/>
      <c r="K115" s="30"/>
      <c r="L115" s="31"/>
      <c r="M115" s="31"/>
      <c r="N115" s="31"/>
      <c r="O115" s="31"/>
      <c r="P115" s="31"/>
    </row>
    <row r="116" spans="2:16" x14ac:dyDescent="0.2">
      <c r="B116" s="16"/>
      <c r="C116" s="23" t="s">
        <v>54</v>
      </c>
      <c r="D116" s="30"/>
      <c r="E116" s="30"/>
      <c r="F116" s="30"/>
      <c r="G116" s="30"/>
      <c r="H116" s="30"/>
      <c r="I116" s="30"/>
      <c r="J116" s="30"/>
      <c r="K116" s="30"/>
      <c r="L116" s="31"/>
      <c r="M116" s="31"/>
      <c r="N116" s="31"/>
      <c r="O116" s="31"/>
      <c r="P116" s="31"/>
    </row>
    <row r="117" spans="2:16" x14ac:dyDescent="0.2">
      <c r="B117" s="16"/>
      <c r="C117" s="18"/>
      <c r="D117" s="30"/>
      <c r="E117" s="30"/>
      <c r="F117" s="30"/>
      <c r="G117" s="30"/>
      <c r="H117" s="30"/>
      <c r="I117" s="30"/>
      <c r="J117" s="30"/>
      <c r="K117" s="30"/>
      <c r="L117" s="31"/>
      <c r="M117" s="31"/>
      <c r="N117" s="31"/>
      <c r="O117" s="31"/>
      <c r="P117" s="31"/>
    </row>
    <row r="118" spans="2:16" x14ac:dyDescent="0.2">
      <c r="B118" s="16"/>
      <c r="D118" s="63" t="s">
        <v>16</v>
      </c>
      <c r="E118" s="63"/>
      <c r="F118" s="63"/>
      <c r="G118" s="63"/>
      <c r="H118" s="63"/>
      <c r="I118" s="63"/>
      <c r="J118" s="64">
        <v>2018</v>
      </c>
      <c r="K118" s="64"/>
      <c r="L118" s="64"/>
      <c r="M118" s="64">
        <v>2017</v>
      </c>
      <c r="N118" s="64"/>
      <c r="O118" s="64"/>
    </row>
    <row r="119" spans="2:16" x14ac:dyDescent="0.2">
      <c r="B119" s="16"/>
      <c r="D119" s="81" t="s">
        <v>55</v>
      </c>
      <c r="E119" s="81"/>
      <c r="F119" s="81"/>
      <c r="G119" s="81"/>
      <c r="H119" s="81"/>
      <c r="I119" s="81"/>
      <c r="J119" s="82">
        <v>327289.09999999998</v>
      </c>
      <c r="K119" s="122"/>
      <c r="L119" s="122"/>
      <c r="M119" s="82">
        <v>327289.09999999998</v>
      </c>
      <c r="N119" s="122"/>
      <c r="O119" s="122"/>
    </row>
    <row r="120" spans="2:16" x14ac:dyDescent="0.2">
      <c r="B120" s="16"/>
      <c r="D120" s="81" t="s">
        <v>56</v>
      </c>
      <c r="E120" s="81"/>
      <c r="F120" s="81"/>
      <c r="G120" s="81"/>
      <c r="H120" s="81"/>
      <c r="I120" s="81"/>
      <c r="J120" s="82">
        <v>0</v>
      </c>
      <c r="K120" s="122"/>
      <c r="L120" s="122"/>
      <c r="M120" s="82">
        <v>0</v>
      </c>
      <c r="N120" s="122"/>
      <c r="O120" s="122"/>
    </row>
    <row r="121" spans="2:16" x14ac:dyDescent="0.2">
      <c r="B121" s="16"/>
      <c r="D121" s="81" t="s">
        <v>57</v>
      </c>
      <c r="E121" s="81"/>
      <c r="F121" s="81"/>
      <c r="G121" s="81"/>
      <c r="H121" s="81"/>
      <c r="I121" s="81"/>
      <c r="J121" s="82">
        <v>853659.95</v>
      </c>
      <c r="K121" s="122"/>
      <c r="L121" s="122"/>
      <c r="M121" s="82">
        <v>853659.95</v>
      </c>
      <c r="N121" s="122"/>
      <c r="O121" s="122"/>
    </row>
    <row r="122" spans="2:16" x14ac:dyDescent="0.2">
      <c r="B122" s="16"/>
      <c r="D122" s="81" t="s">
        <v>58</v>
      </c>
      <c r="E122" s="81"/>
      <c r="F122" s="81"/>
      <c r="G122" s="81"/>
      <c r="H122" s="81"/>
      <c r="I122" s="81"/>
      <c r="J122" s="82">
        <v>1622373.19</v>
      </c>
      <c r="K122" s="122"/>
      <c r="L122" s="122"/>
      <c r="M122" s="82">
        <v>1622373.19</v>
      </c>
      <c r="N122" s="122"/>
      <c r="O122" s="122"/>
    </row>
    <row r="123" spans="2:16" x14ac:dyDescent="0.2">
      <c r="B123" s="16"/>
      <c r="D123" s="124" t="s">
        <v>59</v>
      </c>
      <c r="E123" s="124"/>
      <c r="F123" s="124"/>
      <c r="G123" s="124"/>
      <c r="H123" s="124"/>
      <c r="I123" s="124"/>
      <c r="J123" s="123">
        <f>SUM(J119:L122)</f>
        <v>2803322.2399999998</v>
      </c>
      <c r="K123" s="123"/>
      <c r="L123" s="123"/>
      <c r="M123" s="123">
        <f>SUM(M119:O122)</f>
        <v>2803322.2399999998</v>
      </c>
      <c r="N123" s="123"/>
      <c r="O123" s="123"/>
    </row>
    <row r="124" spans="2:16" x14ac:dyDescent="0.2">
      <c r="B124" s="16"/>
      <c r="D124" s="81" t="s">
        <v>60</v>
      </c>
      <c r="E124" s="81"/>
      <c r="F124" s="81"/>
      <c r="G124" s="81"/>
      <c r="H124" s="81"/>
      <c r="I124" s="81"/>
      <c r="J124" s="82">
        <v>0</v>
      </c>
      <c r="K124" s="122"/>
      <c r="L124" s="122"/>
      <c r="M124" s="82">
        <v>0</v>
      </c>
      <c r="N124" s="122"/>
      <c r="O124" s="122"/>
    </row>
    <row r="125" spans="2:16" x14ac:dyDescent="0.2">
      <c r="B125" s="16"/>
      <c r="D125" s="81" t="s">
        <v>61</v>
      </c>
      <c r="E125" s="81"/>
      <c r="F125" s="81"/>
      <c r="G125" s="81"/>
      <c r="H125" s="81"/>
      <c r="I125" s="81"/>
      <c r="J125" s="82">
        <v>0</v>
      </c>
      <c r="K125" s="122"/>
      <c r="L125" s="122"/>
      <c r="M125" s="82">
        <v>0</v>
      </c>
      <c r="N125" s="122"/>
      <c r="O125" s="122"/>
    </row>
    <row r="126" spans="2:16" x14ac:dyDescent="0.2">
      <c r="B126" s="16"/>
      <c r="D126" s="124" t="s">
        <v>62</v>
      </c>
      <c r="E126" s="124"/>
      <c r="F126" s="124"/>
      <c r="G126" s="124"/>
      <c r="H126" s="124"/>
      <c r="I126" s="124"/>
      <c r="J126" s="123">
        <f>SUM(J124:L125)</f>
        <v>0</v>
      </c>
      <c r="K126" s="123"/>
      <c r="L126" s="123"/>
      <c r="M126" s="123">
        <f>SUM(M124:O125)</f>
        <v>0</v>
      </c>
      <c r="N126" s="123"/>
      <c r="O126" s="123"/>
    </row>
    <row r="127" spans="2:16" x14ac:dyDescent="0.2">
      <c r="B127" s="16"/>
      <c r="D127" s="81" t="s">
        <v>63</v>
      </c>
      <c r="E127" s="81"/>
      <c r="F127" s="81"/>
      <c r="G127" s="81"/>
      <c r="H127" s="81"/>
      <c r="I127" s="81"/>
      <c r="J127" s="82">
        <v>2649761.29</v>
      </c>
      <c r="K127" s="122"/>
      <c r="L127" s="122"/>
      <c r="M127" s="82">
        <v>2649761.29</v>
      </c>
      <c r="N127" s="122"/>
      <c r="O127" s="122"/>
    </row>
    <row r="128" spans="2:16" x14ac:dyDescent="0.2">
      <c r="B128" s="16"/>
      <c r="D128" s="124" t="s">
        <v>64</v>
      </c>
      <c r="E128" s="124"/>
      <c r="F128" s="124"/>
      <c r="G128" s="124"/>
      <c r="H128" s="124"/>
      <c r="I128" s="124"/>
      <c r="J128" s="123">
        <f>SUM(J127)</f>
        <v>2649761.29</v>
      </c>
      <c r="K128" s="123"/>
      <c r="L128" s="123"/>
      <c r="M128" s="123">
        <f>SUM(M127)</f>
        <v>2649761.29</v>
      </c>
      <c r="N128" s="123"/>
      <c r="O128" s="123"/>
    </row>
    <row r="129" spans="1:30" ht="12" customHeight="1" x14ac:dyDescent="0.2">
      <c r="B129" s="16"/>
      <c r="D129" s="85" t="s">
        <v>20</v>
      </c>
      <c r="E129" s="86"/>
      <c r="F129" s="86"/>
      <c r="G129" s="86"/>
      <c r="H129" s="86"/>
      <c r="I129" s="87"/>
      <c r="J129" s="123">
        <f>SUM(J123,J126,J128)</f>
        <v>5453083.5299999993</v>
      </c>
      <c r="K129" s="123"/>
      <c r="L129" s="123"/>
      <c r="M129" s="123">
        <f>SUM(M123,M126,M128)</f>
        <v>5453083.5299999993</v>
      </c>
      <c r="N129" s="123"/>
      <c r="O129" s="123"/>
    </row>
    <row r="130" spans="1:30" ht="12" customHeight="1" x14ac:dyDescent="0.2">
      <c r="B130" s="16"/>
      <c r="C130" s="18"/>
      <c r="D130" s="30"/>
      <c r="E130" s="30"/>
      <c r="F130" s="30"/>
      <c r="G130" s="30"/>
      <c r="H130" s="30"/>
      <c r="I130" s="30"/>
      <c r="J130" s="30"/>
      <c r="K130" s="30"/>
      <c r="L130" s="31"/>
      <c r="M130" s="31"/>
      <c r="N130" s="31"/>
      <c r="O130" s="31"/>
      <c r="P130" s="31"/>
    </row>
    <row r="131" spans="1:30" ht="12" customHeight="1" x14ac:dyDescent="0.2">
      <c r="B131" s="15" t="s">
        <v>13</v>
      </c>
      <c r="C131" s="23" t="s">
        <v>65</v>
      </c>
      <c r="D131" s="30"/>
      <c r="E131" s="30"/>
      <c r="F131" s="30"/>
      <c r="G131" s="30"/>
      <c r="H131" s="30"/>
      <c r="I131" s="30"/>
      <c r="J131" s="30"/>
      <c r="K131" s="30"/>
      <c r="L131" s="31"/>
      <c r="M131" s="31"/>
      <c r="N131" s="31"/>
      <c r="O131" s="31"/>
      <c r="P131" s="31"/>
    </row>
    <row r="132" spans="1:30" ht="12" customHeight="1" x14ac:dyDescent="0.2">
      <c r="B132" s="16"/>
      <c r="C132" s="23"/>
      <c r="D132" s="30"/>
      <c r="E132" s="30"/>
      <c r="F132" s="30"/>
      <c r="G132" s="30"/>
      <c r="H132" s="30"/>
      <c r="I132" s="30"/>
      <c r="J132" s="30"/>
      <c r="K132" s="30"/>
      <c r="L132" s="31"/>
      <c r="M132" s="31"/>
      <c r="N132" s="31"/>
      <c r="O132" s="31"/>
      <c r="P132" s="31"/>
    </row>
    <row r="133" spans="1:30" ht="12" customHeight="1" x14ac:dyDescent="0.2">
      <c r="A133" s="14"/>
      <c r="B133" s="15" t="s">
        <v>13</v>
      </c>
      <c r="C133" s="14" t="s">
        <v>66</v>
      </c>
    </row>
    <row r="134" spans="1:30" ht="12" customHeight="1" x14ac:dyDescent="0.2">
      <c r="A134" s="14"/>
      <c r="B134" s="15"/>
      <c r="C134" s="14"/>
    </row>
    <row r="135" spans="1:30" ht="12" customHeight="1" x14ac:dyDescent="0.2">
      <c r="A135" s="32"/>
      <c r="B135" s="15" t="s">
        <v>13</v>
      </c>
      <c r="C135" s="14" t="s">
        <v>67</v>
      </c>
    </row>
    <row r="136" spans="1:30" ht="12" customHeight="1" x14ac:dyDescent="0.2">
      <c r="A136" s="32"/>
      <c r="B136" s="15"/>
      <c r="C136" s="14"/>
    </row>
    <row r="138" spans="1:30" ht="12" customHeight="1" x14ac:dyDescent="0.25">
      <c r="A138" s="14"/>
      <c r="B138" s="33" t="s">
        <v>68</v>
      </c>
      <c r="C138" s="34"/>
    </row>
    <row r="139" spans="1:30" ht="12" customHeight="1" x14ac:dyDescent="0.2">
      <c r="A139" s="35"/>
      <c r="B139" s="36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</row>
    <row r="140" spans="1:30" ht="12" customHeight="1" x14ac:dyDescent="0.2">
      <c r="A140" s="35"/>
      <c r="B140" s="36"/>
      <c r="C140" s="21"/>
      <c r="D140" s="21"/>
      <c r="E140" s="63" t="s">
        <v>16</v>
      </c>
      <c r="F140" s="63"/>
      <c r="G140" s="63"/>
      <c r="H140" s="63"/>
      <c r="I140" s="64">
        <v>2018</v>
      </c>
      <c r="J140" s="64"/>
      <c r="K140" s="64"/>
      <c r="L140" s="64">
        <v>2017</v>
      </c>
      <c r="M140" s="64"/>
      <c r="N140" s="64"/>
      <c r="P140" s="21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</row>
    <row r="141" spans="1:30" ht="12" customHeight="1" x14ac:dyDescent="0.2">
      <c r="A141" s="35"/>
      <c r="B141" s="36"/>
      <c r="C141" s="21"/>
      <c r="D141" s="21"/>
      <c r="E141" s="81" t="s">
        <v>69</v>
      </c>
      <c r="F141" s="81"/>
      <c r="G141" s="81"/>
      <c r="H141" s="81"/>
      <c r="I141" s="82">
        <v>6687493.5800000001</v>
      </c>
      <c r="J141" s="122"/>
      <c r="K141" s="122"/>
      <c r="L141" s="82">
        <v>6755814.5300000003</v>
      </c>
      <c r="M141" s="122"/>
      <c r="N141" s="122"/>
      <c r="P141" s="21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</row>
    <row r="142" spans="1:30" ht="12" customHeight="1" x14ac:dyDescent="0.2">
      <c r="A142" s="35"/>
      <c r="B142" s="36"/>
      <c r="C142" s="21"/>
      <c r="D142" s="21"/>
      <c r="E142" s="81" t="s">
        <v>70</v>
      </c>
      <c r="F142" s="81"/>
      <c r="G142" s="81"/>
      <c r="H142" s="81"/>
      <c r="I142" s="82">
        <v>2469646.9500000002</v>
      </c>
      <c r="J142" s="122"/>
      <c r="K142" s="122"/>
      <c r="L142" s="82">
        <v>2469646.9500000002</v>
      </c>
      <c r="M142" s="122"/>
      <c r="N142" s="122"/>
      <c r="P142" s="21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</row>
    <row r="143" spans="1:30" ht="12" customHeight="1" x14ac:dyDescent="0.2">
      <c r="A143" s="35"/>
      <c r="B143" s="36"/>
      <c r="C143" s="21"/>
      <c r="D143" s="21"/>
      <c r="E143" s="85" t="s">
        <v>71</v>
      </c>
      <c r="F143" s="86"/>
      <c r="G143" s="86"/>
      <c r="H143" s="87"/>
      <c r="I143" s="123">
        <f>SUM(I141:K142)</f>
        <v>9157140.5300000012</v>
      </c>
      <c r="J143" s="123"/>
      <c r="K143" s="123"/>
      <c r="L143" s="123">
        <f>SUM(L141:N142)</f>
        <v>9225461.4800000004</v>
      </c>
      <c r="M143" s="123"/>
      <c r="N143" s="123"/>
      <c r="P143" s="21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4" spans="1:30" ht="12" customHeight="1" x14ac:dyDescent="0.2">
      <c r="A144" s="35"/>
      <c r="B144" s="36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</row>
    <row r="145" spans="1:30" ht="12" customHeight="1" x14ac:dyDescent="0.2">
      <c r="A145" s="35"/>
      <c r="B145" s="15" t="s">
        <v>13</v>
      </c>
      <c r="C145" s="23" t="s">
        <v>72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</row>
    <row r="146" spans="1:30" ht="12" customHeight="1" x14ac:dyDescent="0.2">
      <c r="A146" s="35"/>
      <c r="B146" s="15"/>
      <c r="C146" s="23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</row>
    <row r="147" spans="1:30" ht="12" customHeight="1" x14ac:dyDescent="0.2">
      <c r="A147" s="35"/>
      <c r="B147" s="36"/>
      <c r="C147" s="37" t="s">
        <v>73</v>
      </c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</row>
    <row r="148" spans="1:30" ht="12" customHeight="1" x14ac:dyDescent="0.2">
      <c r="A148" s="35"/>
      <c r="B148" s="36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</row>
    <row r="149" spans="1:30" ht="12" customHeight="1" x14ac:dyDescent="0.2">
      <c r="A149" s="35"/>
      <c r="B149" s="36"/>
      <c r="C149" s="21"/>
      <c r="D149" s="93" t="s">
        <v>16</v>
      </c>
      <c r="E149" s="94"/>
      <c r="F149" s="94"/>
      <c r="G149" s="94"/>
      <c r="H149" s="94"/>
      <c r="I149" s="94"/>
      <c r="J149" s="94"/>
      <c r="K149" s="94"/>
      <c r="L149" s="95"/>
      <c r="M149" s="93">
        <v>2018</v>
      </c>
      <c r="N149" s="94"/>
      <c r="O149" s="95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</row>
    <row r="150" spans="1:30" ht="12" customHeight="1" x14ac:dyDescent="0.2">
      <c r="A150" s="35"/>
      <c r="B150" s="36"/>
      <c r="C150" s="21"/>
      <c r="D150" s="81" t="s">
        <v>74</v>
      </c>
      <c r="E150" s="81"/>
      <c r="F150" s="81"/>
      <c r="G150" s="81"/>
      <c r="H150" s="81"/>
      <c r="I150" s="81"/>
      <c r="J150" s="81"/>
      <c r="K150" s="81"/>
      <c r="L150" s="81"/>
      <c r="M150" s="82">
        <v>869502.51</v>
      </c>
      <c r="N150" s="122"/>
      <c r="O150" s="122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</row>
    <row r="151" spans="1:30" ht="12" customHeight="1" x14ac:dyDescent="0.2">
      <c r="A151" s="35"/>
      <c r="B151" s="36"/>
      <c r="C151" s="21"/>
      <c r="D151" s="81" t="s">
        <v>75</v>
      </c>
      <c r="E151" s="81"/>
      <c r="F151" s="81"/>
      <c r="G151" s="81"/>
      <c r="H151" s="81"/>
      <c r="I151" s="81"/>
      <c r="J151" s="81"/>
      <c r="K151" s="81"/>
      <c r="L151" s="81"/>
      <c r="M151" s="82">
        <v>5643518.8300000001</v>
      </c>
      <c r="N151" s="122"/>
      <c r="O151" s="122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</row>
    <row r="152" spans="1:30" ht="12" customHeight="1" x14ac:dyDescent="0.2">
      <c r="A152" s="35"/>
      <c r="B152" s="36"/>
      <c r="C152" s="21"/>
      <c r="D152" s="81" t="s">
        <v>76</v>
      </c>
      <c r="E152" s="81"/>
      <c r="F152" s="81"/>
      <c r="G152" s="81"/>
      <c r="H152" s="81"/>
      <c r="I152" s="81"/>
      <c r="J152" s="81"/>
      <c r="K152" s="81"/>
      <c r="L152" s="81"/>
      <c r="M152" s="82">
        <v>23604.81</v>
      </c>
      <c r="N152" s="122"/>
      <c r="O152" s="122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</row>
    <row r="153" spans="1:30" ht="12" customHeight="1" x14ac:dyDescent="0.2">
      <c r="A153" s="35"/>
      <c r="B153" s="36"/>
      <c r="C153" s="21"/>
      <c r="D153" s="81" t="s">
        <v>77</v>
      </c>
      <c r="E153" s="81"/>
      <c r="F153" s="81"/>
      <c r="G153" s="81"/>
      <c r="H153" s="81"/>
      <c r="I153" s="81"/>
      <c r="J153" s="81"/>
      <c r="K153" s="81"/>
      <c r="L153" s="81"/>
      <c r="M153" s="82">
        <v>142684.63</v>
      </c>
      <c r="N153" s="122"/>
      <c r="O153" s="122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</row>
    <row r="154" spans="1:30" ht="12" customHeight="1" x14ac:dyDescent="0.2">
      <c r="A154" s="35"/>
      <c r="B154" s="36"/>
      <c r="C154" s="21"/>
      <c r="D154" s="81" t="s">
        <v>78</v>
      </c>
      <c r="E154" s="81"/>
      <c r="F154" s="81"/>
      <c r="G154" s="81"/>
      <c r="H154" s="81"/>
      <c r="I154" s="81"/>
      <c r="J154" s="81"/>
      <c r="K154" s="81"/>
      <c r="L154" s="81"/>
      <c r="M154" s="82">
        <v>8182.8</v>
      </c>
      <c r="N154" s="122"/>
      <c r="O154" s="122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</row>
    <row r="155" spans="1:30" ht="12" customHeight="1" x14ac:dyDescent="0.2">
      <c r="A155" s="35"/>
      <c r="B155" s="36"/>
      <c r="C155" s="21"/>
      <c r="D155" s="85" t="s">
        <v>79</v>
      </c>
      <c r="E155" s="86"/>
      <c r="F155" s="86"/>
      <c r="G155" s="86"/>
      <c r="H155" s="86"/>
      <c r="I155" s="86"/>
      <c r="J155" s="86"/>
      <c r="K155" s="86"/>
      <c r="L155" s="87"/>
      <c r="M155" s="123">
        <f>SUM(M150:O154)</f>
        <v>6687493.5799999991</v>
      </c>
      <c r="N155" s="123"/>
      <c r="O155" s="123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</row>
    <row r="156" spans="1:30" ht="12" customHeight="1" x14ac:dyDescent="0.2">
      <c r="A156" s="35"/>
      <c r="B156" s="36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</row>
    <row r="157" spans="1:30" ht="12" customHeight="1" x14ac:dyDescent="0.2">
      <c r="A157" s="35"/>
      <c r="B157" s="15" t="s">
        <v>13</v>
      </c>
      <c r="C157" s="23" t="s">
        <v>80</v>
      </c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</row>
    <row r="158" spans="1:30" ht="12" customHeight="1" x14ac:dyDescent="0.2">
      <c r="A158" s="35"/>
      <c r="B158" s="36"/>
      <c r="C158" s="23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</row>
    <row r="159" spans="1:30" ht="12" customHeight="1" x14ac:dyDescent="0.2">
      <c r="A159" s="35"/>
      <c r="B159" s="36"/>
      <c r="C159" s="23"/>
      <c r="D159" s="93" t="s">
        <v>16</v>
      </c>
      <c r="E159" s="94"/>
      <c r="F159" s="94"/>
      <c r="G159" s="94"/>
      <c r="H159" s="94"/>
      <c r="I159" s="94"/>
      <c r="J159" s="94"/>
      <c r="K159" s="94"/>
      <c r="L159" s="95"/>
      <c r="M159" s="93">
        <v>2018</v>
      </c>
      <c r="N159" s="94"/>
      <c r="O159" s="95"/>
      <c r="P159" s="17"/>
    </row>
    <row r="160" spans="1:30" ht="12" customHeight="1" x14ac:dyDescent="0.2">
      <c r="A160" s="35"/>
      <c r="B160" s="36"/>
      <c r="C160" s="23"/>
      <c r="D160" s="81" t="s">
        <v>81</v>
      </c>
      <c r="E160" s="81"/>
      <c r="F160" s="81"/>
      <c r="G160" s="81"/>
      <c r="H160" s="81"/>
      <c r="I160" s="81"/>
      <c r="J160" s="81"/>
      <c r="K160" s="81"/>
      <c r="L160" s="81"/>
      <c r="M160" s="82">
        <v>441132.86</v>
      </c>
      <c r="N160" s="122"/>
      <c r="O160" s="122"/>
      <c r="P160" s="17"/>
    </row>
    <row r="161" spans="1:16" x14ac:dyDescent="0.2">
      <c r="A161" s="35"/>
      <c r="B161" s="36"/>
      <c r="C161" s="23"/>
      <c r="D161" s="81" t="s">
        <v>82</v>
      </c>
      <c r="E161" s="81"/>
      <c r="F161" s="81"/>
      <c r="G161" s="81"/>
      <c r="H161" s="81"/>
      <c r="I161" s="81"/>
      <c r="J161" s="81"/>
      <c r="K161" s="81"/>
      <c r="L161" s="81"/>
      <c r="M161" s="82">
        <v>0</v>
      </c>
      <c r="N161" s="122"/>
      <c r="O161" s="122"/>
      <c r="P161" s="17"/>
    </row>
    <row r="162" spans="1:16" x14ac:dyDescent="0.2">
      <c r="A162" s="35"/>
      <c r="B162" s="36"/>
      <c r="C162" s="23"/>
      <c r="D162" s="81" t="s">
        <v>83</v>
      </c>
      <c r="E162" s="81"/>
      <c r="F162" s="81"/>
      <c r="G162" s="81"/>
      <c r="H162" s="81"/>
      <c r="I162" s="81"/>
      <c r="J162" s="81"/>
      <c r="K162" s="81"/>
      <c r="L162" s="81"/>
      <c r="M162" s="82">
        <v>0</v>
      </c>
      <c r="N162" s="122"/>
      <c r="O162" s="122"/>
      <c r="P162" s="17"/>
    </row>
    <row r="163" spans="1:16" x14ac:dyDescent="0.2">
      <c r="A163" s="35"/>
      <c r="B163" s="36"/>
      <c r="C163" s="23"/>
      <c r="D163" s="81" t="s">
        <v>84</v>
      </c>
      <c r="E163" s="81"/>
      <c r="F163" s="81"/>
      <c r="G163" s="81"/>
      <c r="H163" s="81"/>
      <c r="I163" s="81"/>
      <c r="J163" s="81"/>
      <c r="K163" s="81"/>
      <c r="L163" s="81"/>
      <c r="M163" s="82">
        <v>76715.06</v>
      </c>
      <c r="N163" s="122"/>
      <c r="O163" s="122"/>
      <c r="P163" s="17"/>
    </row>
    <row r="164" spans="1:16" x14ac:dyDescent="0.2">
      <c r="A164" s="35"/>
      <c r="B164" s="36"/>
      <c r="C164" s="23"/>
      <c r="D164" s="81" t="s">
        <v>85</v>
      </c>
      <c r="E164" s="81"/>
      <c r="F164" s="81"/>
      <c r="G164" s="81"/>
      <c r="H164" s="81"/>
      <c r="I164" s="81"/>
      <c r="J164" s="81"/>
      <c r="K164" s="81"/>
      <c r="L164" s="81"/>
      <c r="M164" s="82">
        <v>351654.59</v>
      </c>
      <c r="N164" s="122"/>
      <c r="O164" s="122"/>
      <c r="P164" s="17"/>
    </row>
    <row r="165" spans="1:16" x14ac:dyDescent="0.2">
      <c r="A165" s="35"/>
      <c r="B165" s="36"/>
      <c r="C165" s="23"/>
      <c r="D165" s="81" t="s">
        <v>86</v>
      </c>
      <c r="E165" s="81"/>
      <c r="F165" s="81"/>
      <c r="G165" s="81"/>
      <c r="H165" s="81"/>
      <c r="I165" s="81"/>
      <c r="J165" s="81"/>
      <c r="K165" s="81"/>
      <c r="L165" s="81"/>
      <c r="M165" s="82">
        <v>0</v>
      </c>
      <c r="N165" s="122"/>
      <c r="O165" s="122"/>
      <c r="P165" s="17"/>
    </row>
    <row r="166" spans="1:16" x14ac:dyDescent="0.2">
      <c r="A166" s="35"/>
      <c r="B166" s="36"/>
      <c r="C166" s="23"/>
      <c r="D166" s="85" t="s">
        <v>79</v>
      </c>
      <c r="E166" s="86"/>
      <c r="F166" s="86"/>
      <c r="G166" s="86"/>
      <c r="H166" s="86"/>
      <c r="I166" s="86"/>
      <c r="J166" s="86"/>
      <c r="K166" s="86"/>
      <c r="L166" s="87"/>
      <c r="M166" s="123">
        <f>SUM(M160:O165)</f>
        <v>869502.51</v>
      </c>
      <c r="N166" s="123"/>
      <c r="O166" s="123"/>
      <c r="P166" s="17"/>
    </row>
    <row r="167" spans="1:16" x14ac:dyDescent="0.2">
      <c r="A167" s="35"/>
      <c r="B167" s="36"/>
      <c r="C167" s="23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1:16" x14ac:dyDescent="0.2">
      <c r="A168" s="35"/>
      <c r="B168" s="36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</row>
    <row r="169" spans="1:16" x14ac:dyDescent="0.2">
      <c r="A169" s="35"/>
      <c r="B169" s="15" t="s">
        <v>13</v>
      </c>
      <c r="C169" s="23" t="s">
        <v>87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</row>
    <row r="170" spans="1:16" x14ac:dyDescent="0.2">
      <c r="A170" s="35"/>
      <c r="B170" s="36"/>
      <c r="C170" s="23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</row>
    <row r="171" spans="1:16" x14ac:dyDescent="0.2">
      <c r="A171" s="35"/>
      <c r="B171" s="36"/>
      <c r="C171" s="23"/>
      <c r="D171" s="93" t="s">
        <v>16</v>
      </c>
      <c r="E171" s="94"/>
      <c r="F171" s="94"/>
      <c r="G171" s="94"/>
      <c r="H171" s="94"/>
      <c r="I171" s="94"/>
      <c r="J171" s="94"/>
      <c r="K171" s="94"/>
      <c r="L171" s="95"/>
      <c r="M171" s="93">
        <v>2018</v>
      </c>
      <c r="N171" s="94"/>
      <c r="O171" s="95"/>
      <c r="P171" s="17"/>
    </row>
    <row r="172" spans="1:16" x14ac:dyDescent="0.2">
      <c r="A172" s="35"/>
      <c r="B172" s="36"/>
      <c r="C172" s="23"/>
      <c r="D172" s="81" t="s">
        <v>88</v>
      </c>
      <c r="E172" s="81"/>
      <c r="F172" s="81"/>
      <c r="G172" s="81"/>
      <c r="H172" s="81"/>
      <c r="I172" s="81"/>
      <c r="J172" s="81"/>
      <c r="K172" s="81"/>
      <c r="L172" s="81"/>
      <c r="M172" s="82">
        <v>5643518.8300000001</v>
      </c>
      <c r="N172" s="122"/>
      <c r="O172" s="122"/>
      <c r="P172" s="17"/>
    </row>
    <row r="173" spans="1:16" x14ac:dyDescent="0.2">
      <c r="A173" s="35"/>
      <c r="B173" s="36"/>
      <c r="C173" s="23"/>
      <c r="D173" s="81" t="s">
        <v>39</v>
      </c>
      <c r="E173" s="81"/>
      <c r="F173" s="81"/>
      <c r="G173" s="81"/>
      <c r="H173" s="81"/>
      <c r="I173" s="81"/>
      <c r="J173" s="81"/>
      <c r="K173" s="81"/>
      <c r="L173" s="81"/>
      <c r="M173" s="82">
        <v>0</v>
      </c>
      <c r="N173" s="122"/>
      <c r="O173" s="122"/>
      <c r="P173" s="17"/>
    </row>
    <row r="174" spans="1:16" x14ac:dyDescent="0.2">
      <c r="A174" s="35"/>
      <c r="B174" s="36"/>
      <c r="C174" s="23"/>
      <c r="D174" s="85" t="s">
        <v>79</v>
      </c>
      <c r="E174" s="86"/>
      <c r="F174" s="86"/>
      <c r="G174" s="86"/>
      <c r="H174" s="86"/>
      <c r="I174" s="86"/>
      <c r="J174" s="86"/>
      <c r="K174" s="86"/>
      <c r="L174" s="87"/>
      <c r="M174" s="123">
        <f>SUM(M172:O173)</f>
        <v>5643518.8300000001</v>
      </c>
      <c r="N174" s="123"/>
      <c r="O174" s="123"/>
      <c r="P174" s="17"/>
    </row>
    <row r="175" spans="1:16" x14ac:dyDescent="0.2">
      <c r="A175" s="35"/>
      <c r="B175" s="36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</row>
    <row r="176" spans="1:16" x14ac:dyDescent="0.2">
      <c r="A176" s="35"/>
      <c r="B176" s="15" t="s">
        <v>13</v>
      </c>
      <c r="C176" s="23" t="s">
        <v>89</v>
      </c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</row>
    <row r="177" spans="1:16" x14ac:dyDescent="0.2">
      <c r="A177" s="35"/>
      <c r="B177" s="36"/>
      <c r="C177" s="23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</row>
    <row r="178" spans="1:16" x14ac:dyDescent="0.2">
      <c r="A178" s="35"/>
      <c r="B178" s="36"/>
      <c r="C178" s="23"/>
      <c r="D178" s="93" t="s">
        <v>16</v>
      </c>
      <c r="E178" s="94"/>
      <c r="F178" s="94"/>
      <c r="G178" s="94"/>
      <c r="H178" s="94"/>
      <c r="I178" s="94"/>
      <c r="J178" s="94"/>
      <c r="K178" s="94"/>
      <c r="L178" s="95"/>
      <c r="M178" s="93">
        <v>2018</v>
      </c>
      <c r="N178" s="94"/>
      <c r="O178" s="95"/>
      <c r="P178" s="17"/>
    </row>
    <row r="179" spans="1:16" x14ac:dyDescent="0.2">
      <c r="A179" s="35"/>
      <c r="B179" s="36"/>
      <c r="C179" s="23"/>
      <c r="D179" s="81" t="s">
        <v>90</v>
      </c>
      <c r="E179" s="81"/>
      <c r="F179" s="81"/>
      <c r="G179" s="81"/>
      <c r="H179" s="81"/>
      <c r="I179" s="81"/>
      <c r="J179" s="81"/>
      <c r="K179" s="81"/>
      <c r="L179" s="81"/>
      <c r="M179" s="82">
        <v>23604.81</v>
      </c>
      <c r="N179" s="122"/>
      <c r="O179" s="122"/>
      <c r="P179" s="17"/>
    </row>
    <row r="180" spans="1:16" x14ac:dyDescent="0.2">
      <c r="A180" s="35"/>
      <c r="B180" s="36"/>
      <c r="C180" s="23"/>
      <c r="D180" s="81" t="s">
        <v>39</v>
      </c>
      <c r="E180" s="81"/>
      <c r="F180" s="81"/>
      <c r="G180" s="81"/>
      <c r="H180" s="81"/>
      <c r="I180" s="81"/>
      <c r="J180" s="81"/>
      <c r="K180" s="81"/>
      <c r="L180" s="81"/>
      <c r="M180" s="82">
        <v>0</v>
      </c>
      <c r="N180" s="122"/>
      <c r="O180" s="122"/>
      <c r="P180" s="17"/>
    </row>
    <row r="181" spans="1:16" x14ac:dyDescent="0.2">
      <c r="A181" s="35"/>
      <c r="B181" s="36"/>
      <c r="C181" s="23"/>
      <c r="D181" s="85" t="s">
        <v>79</v>
      </c>
      <c r="E181" s="86"/>
      <c r="F181" s="86"/>
      <c r="G181" s="86"/>
      <c r="H181" s="86"/>
      <c r="I181" s="86"/>
      <c r="J181" s="86"/>
      <c r="K181" s="86"/>
      <c r="L181" s="87"/>
      <c r="M181" s="123">
        <f>SUM(M179:O180)</f>
        <v>23604.81</v>
      </c>
      <c r="N181" s="123"/>
      <c r="O181" s="123"/>
      <c r="P181" s="17"/>
    </row>
    <row r="182" spans="1:16" x14ac:dyDescent="0.2">
      <c r="A182" s="35"/>
      <c r="B182" s="36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</row>
    <row r="183" spans="1:16" x14ac:dyDescent="0.2">
      <c r="A183" s="35"/>
      <c r="B183" s="15" t="s">
        <v>13</v>
      </c>
      <c r="C183" s="23" t="s">
        <v>91</v>
      </c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</row>
    <row r="184" spans="1:16" x14ac:dyDescent="0.2">
      <c r="A184" s="35"/>
      <c r="B184" s="36"/>
      <c r="C184" s="23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</row>
    <row r="185" spans="1:16" x14ac:dyDescent="0.2">
      <c r="A185" s="35"/>
      <c r="B185" s="36"/>
      <c r="C185" s="23"/>
      <c r="D185" s="93" t="s">
        <v>16</v>
      </c>
      <c r="E185" s="94"/>
      <c r="F185" s="94"/>
      <c r="G185" s="94"/>
      <c r="H185" s="94"/>
      <c r="I185" s="94"/>
      <c r="J185" s="94"/>
      <c r="K185" s="94"/>
      <c r="L185" s="95"/>
      <c r="M185" s="93">
        <v>2018</v>
      </c>
      <c r="N185" s="94"/>
      <c r="O185" s="95"/>
      <c r="P185" s="17"/>
    </row>
    <row r="186" spans="1:16" x14ac:dyDescent="0.2">
      <c r="A186" s="35"/>
      <c r="B186" s="36"/>
      <c r="C186" s="23"/>
      <c r="D186" s="81" t="s">
        <v>92</v>
      </c>
      <c r="E186" s="81"/>
      <c r="F186" s="81"/>
      <c r="G186" s="81"/>
      <c r="H186" s="81"/>
      <c r="I186" s="81"/>
      <c r="J186" s="81"/>
      <c r="K186" s="81"/>
      <c r="L186" s="81"/>
      <c r="M186" s="82">
        <v>142684.63</v>
      </c>
      <c r="N186" s="122"/>
      <c r="O186" s="122"/>
      <c r="P186" s="17"/>
    </row>
    <row r="187" spans="1:16" x14ac:dyDescent="0.2">
      <c r="A187" s="35"/>
      <c r="B187" s="36"/>
      <c r="C187" s="23"/>
      <c r="D187" s="81" t="s">
        <v>93</v>
      </c>
      <c r="E187" s="81"/>
      <c r="F187" s="81"/>
      <c r="G187" s="81"/>
      <c r="H187" s="81"/>
      <c r="I187" s="81"/>
      <c r="J187" s="81"/>
      <c r="K187" s="81"/>
      <c r="L187" s="81"/>
      <c r="M187" s="82" t="s">
        <v>39</v>
      </c>
      <c r="N187" s="122"/>
      <c r="O187" s="122"/>
      <c r="P187" s="17"/>
    </row>
    <row r="188" spans="1:16" x14ac:dyDescent="0.2">
      <c r="A188" s="35"/>
      <c r="B188" s="36"/>
      <c r="C188" s="23"/>
      <c r="D188" s="85" t="s">
        <v>79</v>
      </c>
      <c r="E188" s="86"/>
      <c r="F188" s="86"/>
      <c r="G188" s="86"/>
      <c r="H188" s="86"/>
      <c r="I188" s="86"/>
      <c r="J188" s="86"/>
      <c r="K188" s="86"/>
      <c r="L188" s="87"/>
      <c r="M188" s="123">
        <f>SUM(M186:O187)</f>
        <v>142684.63</v>
      </c>
      <c r="N188" s="123"/>
      <c r="O188" s="123"/>
      <c r="P188" s="17"/>
    </row>
    <row r="189" spans="1:16" x14ac:dyDescent="0.2">
      <c r="A189" s="35"/>
      <c r="B189" s="36"/>
      <c r="C189" s="23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</row>
    <row r="190" spans="1:16" x14ac:dyDescent="0.2">
      <c r="A190" s="35"/>
      <c r="B190" s="15" t="s">
        <v>13</v>
      </c>
      <c r="C190" s="23" t="s">
        <v>94</v>
      </c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</row>
    <row r="191" spans="1:16" x14ac:dyDescent="0.2">
      <c r="A191" s="35"/>
      <c r="B191" s="36"/>
      <c r="C191" s="23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</row>
    <row r="192" spans="1:16" x14ac:dyDescent="0.2">
      <c r="A192" s="35"/>
      <c r="B192" s="36"/>
      <c r="C192" s="23"/>
      <c r="D192" s="93" t="s">
        <v>16</v>
      </c>
      <c r="E192" s="94"/>
      <c r="F192" s="94"/>
      <c r="G192" s="94"/>
      <c r="H192" s="94"/>
      <c r="I192" s="94"/>
      <c r="J192" s="94"/>
      <c r="K192" s="94"/>
      <c r="L192" s="95"/>
      <c r="M192" s="93">
        <v>2018</v>
      </c>
      <c r="N192" s="94"/>
      <c r="O192" s="95"/>
      <c r="P192" s="17"/>
    </row>
    <row r="193" spans="1:16" x14ac:dyDescent="0.2">
      <c r="A193" s="35"/>
      <c r="B193" s="36"/>
      <c r="C193" s="23"/>
      <c r="D193" s="81" t="s">
        <v>95</v>
      </c>
      <c r="E193" s="81"/>
      <c r="F193" s="81"/>
      <c r="G193" s="81"/>
      <c r="H193" s="81"/>
      <c r="I193" s="81"/>
      <c r="J193" s="81"/>
      <c r="K193" s="81"/>
      <c r="L193" s="81"/>
      <c r="M193" s="82">
        <v>8182.8</v>
      </c>
      <c r="N193" s="122"/>
      <c r="O193" s="122"/>
      <c r="P193" s="17"/>
    </row>
    <row r="194" spans="1:16" x14ac:dyDescent="0.2">
      <c r="A194" s="35"/>
      <c r="B194" s="36"/>
      <c r="C194" s="23"/>
      <c r="D194" s="81" t="s">
        <v>39</v>
      </c>
      <c r="E194" s="81"/>
      <c r="F194" s="81"/>
      <c r="G194" s="81"/>
      <c r="H194" s="81"/>
      <c r="I194" s="81"/>
      <c r="J194" s="81"/>
      <c r="K194" s="81"/>
      <c r="L194" s="81"/>
      <c r="M194" s="82" t="s">
        <v>39</v>
      </c>
      <c r="N194" s="122"/>
      <c r="O194" s="122"/>
      <c r="P194" s="17"/>
    </row>
    <row r="195" spans="1:16" x14ac:dyDescent="0.2">
      <c r="A195" s="35"/>
      <c r="B195" s="36"/>
      <c r="C195" s="23"/>
      <c r="D195" s="85" t="s">
        <v>79</v>
      </c>
      <c r="E195" s="86"/>
      <c r="F195" s="86"/>
      <c r="G195" s="86"/>
      <c r="H195" s="86"/>
      <c r="I195" s="86"/>
      <c r="J195" s="86"/>
      <c r="K195" s="86"/>
      <c r="L195" s="87"/>
      <c r="M195" s="123">
        <f>SUM(M193:O194)</f>
        <v>8182.8</v>
      </c>
      <c r="N195" s="123"/>
      <c r="O195" s="123"/>
      <c r="P195" s="17"/>
    </row>
    <row r="196" spans="1:16" x14ac:dyDescent="0.2">
      <c r="A196" s="35"/>
      <c r="B196" s="36"/>
      <c r="C196" s="23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</row>
    <row r="197" spans="1:16" x14ac:dyDescent="0.2">
      <c r="A197" s="35"/>
      <c r="B197" s="36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</row>
    <row r="198" spans="1:16" x14ac:dyDescent="0.2">
      <c r="A198" s="35"/>
      <c r="B198" s="15" t="s">
        <v>13</v>
      </c>
      <c r="C198" s="23" t="s">
        <v>96</v>
      </c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</row>
    <row r="199" spans="1:16" x14ac:dyDescent="0.2">
      <c r="A199" s="35"/>
      <c r="B199" s="15"/>
      <c r="C199" s="23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</row>
    <row r="200" spans="1:16" x14ac:dyDescent="0.2">
      <c r="A200" s="35"/>
      <c r="B200" s="36"/>
      <c r="C200" s="20" t="s">
        <v>97</v>
      </c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</row>
    <row r="201" spans="1:16" x14ac:dyDescent="0.2">
      <c r="A201" s="35"/>
      <c r="B201" s="36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</row>
    <row r="202" spans="1:16" x14ac:dyDescent="0.2">
      <c r="A202" s="35"/>
      <c r="B202" s="36"/>
      <c r="C202" s="21"/>
      <c r="D202" s="63" t="s">
        <v>16</v>
      </c>
      <c r="E202" s="63"/>
      <c r="F202" s="63"/>
      <c r="G202" s="63"/>
      <c r="H202" s="63"/>
      <c r="I202" s="63"/>
      <c r="J202" s="63"/>
      <c r="K202" s="63"/>
      <c r="L202" s="63"/>
      <c r="M202" s="93">
        <v>2018</v>
      </c>
      <c r="N202" s="94"/>
      <c r="O202" s="95"/>
    </row>
    <row r="203" spans="1:16" x14ac:dyDescent="0.2">
      <c r="A203" s="35"/>
      <c r="B203" s="36"/>
      <c r="C203" s="21"/>
      <c r="D203" s="65" t="s">
        <v>98</v>
      </c>
      <c r="E203" s="65"/>
      <c r="F203" s="65"/>
      <c r="G203" s="65"/>
      <c r="H203" s="65"/>
      <c r="I203" s="65"/>
      <c r="J203" s="65"/>
      <c r="K203" s="65"/>
      <c r="L203" s="65"/>
      <c r="M203" s="66">
        <v>253615.02</v>
      </c>
      <c r="N203" s="125"/>
      <c r="O203" s="125"/>
    </row>
    <row r="204" spans="1:16" x14ac:dyDescent="0.2">
      <c r="A204" s="35"/>
      <c r="B204" s="36"/>
      <c r="C204" s="21"/>
      <c r="D204" s="38" t="s">
        <v>99</v>
      </c>
      <c r="E204" s="39"/>
      <c r="F204" s="39"/>
      <c r="G204" s="39"/>
      <c r="H204" s="39"/>
      <c r="I204" s="39"/>
      <c r="J204" s="39"/>
      <c r="K204" s="39"/>
      <c r="L204" s="40"/>
      <c r="M204" s="66">
        <v>2216031.9300000002</v>
      </c>
      <c r="N204" s="125"/>
      <c r="O204" s="125"/>
    </row>
    <row r="205" spans="1:16" x14ac:dyDescent="0.2">
      <c r="A205" s="35"/>
      <c r="B205" s="36"/>
      <c r="C205" s="21"/>
      <c r="D205" s="85" t="s">
        <v>100</v>
      </c>
      <c r="E205" s="86"/>
      <c r="F205" s="86"/>
      <c r="G205" s="86"/>
      <c r="H205" s="86"/>
      <c r="I205" s="86"/>
      <c r="J205" s="86"/>
      <c r="K205" s="86"/>
      <c r="L205" s="87"/>
      <c r="M205" s="130">
        <f>SUM(M203:O204)</f>
        <v>2469646.9500000002</v>
      </c>
      <c r="N205" s="71"/>
      <c r="O205" s="71"/>
    </row>
    <row r="206" spans="1:16" x14ac:dyDescent="0.2">
      <c r="A206" s="35"/>
      <c r="B206" s="36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</row>
    <row r="207" spans="1:16" x14ac:dyDescent="0.2">
      <c r="A207" s="36"/>
      <c r="B207" s="14" t="s">
        <v>101</v>
      </c>
      <c r="C207" s="41" t="s">
        <v>102</v>
      </c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</row>
    <row r="208" spans="1:16" x14ac:dyDescent="0.2">
      <c r="A208" s="36"/>
      <c r="B208" s="14"/>
      <c r="C208" s="41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</row>
    <row r="209" spans="1:16" x14ac:dyDescent="0.2">
      <c r="A209" s="28"/>
      <c r="B209" s="15" t="s">
        <v>13</v>
      </c>
      <c r="C209" s="14" t="s">
        <v>103</v>
      </c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</row>
    <row r="210" spans="1:16" x14ac:dyDescent="0.25">
      <c r="A210" s="28"/>
      <c r="B210" s="28"/>
      <c r="C210" s="14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pans="1:16" x14ac:dyDescent="0.25">
      <c r="A211" s="28"/>
      <c r="B211" s="28"/>
      <c r="C211" s="42" t="s">
        <v>104</v>
      </c>
      <c r="D211" s="131" t="s">
        <v>105</v>
      </c>
      <c r="E211" s="131"/>
      <c r="F211" s="131"/>
      <c r="G211" s="131"/>
      <c r="H211" s="131"/>
      <c r="I211" s="131"/>
      <c r="J211" s="131"/>
      <c r="K211" s="131"/>
      <c r="L211" s="132" t="s">
        <v>106</v>
      </c>
      <c r="M211" s="133"/>
      <c r="N211" s="28"/>
      <c r="O211" s="28"/>
      <c r="P211" s="28"/>
    </row>
    <row r="212" spans="1:16" x14ac:dyDescent="0.2">
      <c r="A212" s="28"/>
      <c r="B212" s="28"/>
      <c r="C212" s="43">
        <v>4100</v>
      </c>
      <c r="D212" s="134" t="s">
        <v>107</v>
      </c>
      <c r="E212" s="135"/>
      <c r="F212" s="135"/>
      <c r="G212" s="135"/>
      <c r="H212" s="135"/>
      <c r="I212" s="135"/>
      <c r="J212" s="135"/>
      <c r="K212" s="136"/>
      <c r="L212" s="129">
        <v>0</v>
      </c>
      <c r="M212" s="129"/>
      <c r="N212" s="28"/>
      <c r="O212" s="28"/>
      <c r="P212" s="28"/>
    </row>
    <row r="213" spans="1:16" x14ac:dyDescent="0.2">
      <c r="A213" s="28"/>
      <c r="B213" s="28"/>
      <c r="C213" s="43">
        <v>4110</v>
      </c>
      <c r="D213" s="126" t="s">
        <v>108</v>
      </c>
      <c r="E213" s="127"/>
      <c r="F213" s="127"/>
      <c r="G213" s="127"/>
      <c r="H213" s="127"/>
      <c r="I213" s="127"/>
      <c r="J213" s="127"/>
      <c r="K213" s="128"/>
      <c r="L213" s="129">
        <v>0</v>
      </c>
      <c r="M213" s="129"/>
      <c r="N213" s="28"/>
      <c r="O213" s="28"/>
      <c r="P213" s="28"/>
    </row>
    <row r="214" spans="1:16" x14ac:dyDescent="0.2">
      <c r="A214" s="28"/>
      <c r="B214" s="28"/>
      <c r="C214" s="43">
        <v>4111</v>
      </c>
      <c r="D214" s="126" t="s">
        <v>109</v>
      </c>
      <c r="E214" s="127"/>
      <c r="F214" s="127"/>
      <c r="G214" s="127"/>
      <c r="H214" s="127"/>
      <c r="I214" s="127"/>
      <c r="J214" s="127"/>
      <c r="K214" s="128"/>
      <c r="L214" s="129">
        <v>0</v>
      </c>
      <c r="M214" s="129"/>
      <c r="N214" s="28"/>
      <c r="O214" s="28"/>
      <c r="P214" s="28"/>
    </row>
    <row r="215" spans="1:16" x14ac:dyDescent="0.2">
      <c r="A215" s="28"/>
      <c r="B215" s="28"/>
      <c r="C215" s="43">
        <v>4112</v>
      </c>
      <c r="D215" s="126" t="s">
        <v>110</v>
      </c>
      <c r="E215" s="127"/>
      <c r="F215" s="127"/>
      <c r="G215" s="127"/>
      <c r="H215" s="127"/>
      <c r="I215" s="127"/>
      <c r="J215" s="127"/>
      <c r="K215" s="128"/>
      <c r="L215" s="129">
        <v>0</v>
      </c>
      <c r="M215" s="129"/>
      <c r="N215" s="28"/>
      <c r="O215" s="28"/>
      <c r="P215" s="28"/>
    </row>
    <row r="216" spans="1:16" x14ac:dyDescent="0.2">
      <c r="A216" s="28"/>
      <c r="B216" s="28"/>
      <c r="C216" s="43">
        <v>4113</v>
      </c>
      <c r="D216" s="137" t="s">
        <v>111</v>
      </c>
      <c r="E216" s="138"/>
      <c r="F216" s="138"/>
      <c r="G216" s="138"/>
      <c r="H216" s="138"/>
      <c r="I216" s="138"/>
      <c r="J216" s="138"/>
      <c r="K216" s="139"/>
      <c r="L216" s="129">
        <v>0</v>
      </c>
      <c r="M216" s="129"/>
      <c r="N216" s="28"/>
      <c r="O216" s="28"/>
      <c r="P216" s="28"/>
    </row>
    <row r="217" spans="1:16" x14ac:dyDescent="0.2">
      <c r="A217" s="28"/>
      <c r="B217" s="28"/>
      <c r="C217" s="43">
        <v>4114</v>
      </c>
      <c r="D217" s="126" t="s">
        <v>112</v>
      </c>
      <c r="E217" s="127"/>
      <c r="F217" s="127"/>
      <c r="G217" s="127"/>
      <c r="H217" s="127"/>
      <c r="I217" s="127"/>
      <c r="J217" s="127"/>
      <c r="K217" s="128"/>
      <c r="L217" s="129">
        <v>0</v>
      </c>
      <c r="M217" s="129"/>
      <c r="N217" s="28"/>
      <c r="O217" s="28"/>
      <c r="P217" s="28"/>
    </row>
    <row r="218" spans="1:16" x14ac:dyDescent="0.2">
      <c r="A218" s="28"/>
      <c r="B218" s="28"/>
      <c r="C218" s="43">
        <v>4115</v>
      </c>
      <c r="D218" s="126" t="s">
        <v>113</v>
      </c>
      <c r="E218" s="127"/>
      <c r="F218" s="127"/>
      <c r="G218" s="127"/>
      <c r="H218" s="127"/>
      <c r="I218" s="127"/>
      <c r="J218" s="127"/>
      <c r="K218" s="128"/>
      <c r="L218" s="129">
        <v>0</v>
      </c>
      <c r="M218" s="129"/>
      <c r="N218" s="28"/>
      <c r="O218" s="28"/>
      <c r="P218" s="28"/>
    </row>
    <row r="219" spans="1:16" x14ac:dyDescent="0.2">
      <c r="A219" s="28"/>
      <c r="B219" s="28"/>
      <c r="C219" s="43">
        <v>4116</v>
      </c>
      <c r="D219" s="126" t="s">
        <v>114</v>
      </c>
      <c r="E219" s="127"/>
      <c r="F219" s="127"/>
      <c r="G219" s="127"/>
      <c r="H219" s="127"/>
      <c r="I219" s="127"/>
      <c r="J219" s="127"/>
      <c r="K219" s="128"/>
      <c r="L219" s="129">
        <v>0</v>
      </c>
      <c r="M219" s="129"/>
      <c r="N219" s="28"/>
      <c r="O219" s="28"/>
      <c r="P219" s="28"/>
    </row>
    <row r="220" spans="1:16" x14ac:dyDescent="0.2">
      <c r="A220" s="28"/>
      <c r="B220" s="28"/>
      <c r="C220" s="43">
        <v>4117</v>
      </c>
      <c r="D220" s="126" t="s">
        <v>115</v>
      </c>
      <c r="E220" s="127"/>
      <c r="F220" s="127"/>
      <c r="G220" s="127"/>
      <c r="H220" s="127"/>
      <c r="I220" s="127"/>
      <c r="J220" s="127"/>
      <c r="K220" s="128"/>
      <c r="L220" s="129">
        <v>0</v>
      </c>
      <c r="M220" s="129"/>
      <c r="N220" s="28"/>
      <c r="O220" s="28"/>
      <c r="P220" s="28"/>
    </row>
    <row r="221" spans="1:16" x14ac:dyDescent="0.2">
      <c r="A221" s="28"/>
      <c r="B221" s="28"/>
      <c r="C221" s="43">
        <v>4119</v>
      </c>
      <c r="D221" s="126" t="s">
        <v>116</v>
      </c>
      <c r="E221" s="127"/>
      <c r="F221" s="127"/>
      <c r="G221" s="127"/>
      <c r="H221" s="127"/>
      <c r="I221" s="127"/>
      <c r="J221" s="127"/>
      <c r="K221" s="128"/>
      <c r="L221" s="129">
        <v>0</v>
      </c>
      <c r="M221" s="129"/>
      <c r="N221" s="28"/>
      <c r="O221" s="28"/>
      <c r="P221" s="28"/>
    </row>
    <row r="222" spans="1:16" x14ac:dyDescent="0.2">
      <c r="A222" s="28"/>
      <c r="B222" s="28"/>
      <c r="C222" s="43">
        <v>4120</v>
      </c>
      <c r="D222" s="126" t="s">
        <v>117</v>
      </c>
      <c r="E222" s="127"/>
      <c r="F222" s="127"/>
      <c r="G222" s="127"/>
      <c r="H222" s="127"/>
      <c r="I222" s="127"/>
      <c r="J222" s="127"/>
      <c r="K222" s="128"/>
      <c r="L222" s="129">
        <v>0</v>
      </c>
      <c r="M222" s="129"/>
      <c r="N222" s="28"/>
      <c r="O222" s="28"/>
      <c r="P222" s="28"/>
    </row>
    <row r="223" spans="1:16" x14ac:dyDescent="0.2">
      <c r="A223" s="28"/>
      <c r="B223" s="28"/>
      <c r="C223" s="43">
        <v>4121</v>
      </c>
      <c r="D223" s="126" t="s">
        <v>118</v>
      </c>
      <c r="E223" s="127"/>
      <c r="F223" s="127"/>
      <c r="G223" s="127"/>
      <c r="H223" s="127"/>
      <c r="I223" s="127"/>
      <c r="J223" s="127"/>
      <c r="K223" s="128"/>
      <c r="L223" s="129">
        <v>0</v>
      </c>
      <c r="M223" s="129"/>
      <c r="N223" s="28"/>
      <c r="O223" s="28"/>
      <c r="P223" s="28"/>
    </row>
    <row r="224" spans="1:16" x14ac:dyDescent="0.2">
      <c r="A224" s="28"/>
      <c r="B224" s="28"/>
      <c r="C224" s="43">
        <v>4122</v>
      </c>
      <c r="D224" s="126" t="s">
        <v>119</v>
      </c>
      <c r="E224" s="127"/>
      <c r="F224" s="127"/>
      <c r="G224" s="127"/>
      <c r="H224" s="127"/>
      <c r="I224" s="127"/>
      <c r="J224" s="127"/>
      <c r="K224" s="128"/>
      <c r="L224" s="129">
        <v>0</v>
      </c>
      <c r="M224" s="129"/>
      <c r="N224" s="28"/>
      <c r="O224" s="28"/>
      <c r="P224" s="28"/>
    </row>
    <row r="225" spans="1:16" x14ac:dyDescent="0.2">
      <c r="A225" s="28"/>
      <c r="B225" s="28"/>
      <c r="C225" s="43">
        <v>4123</v>
      </c>
      <c r="D225" s="126" t="s">
        <v>120</v>
      </c>
      <c r="E225" s="127"/>
      <c r="F225" s="127"/>
      <c r="G225" s="127"/>
      <c r="H225" s="127"/>
      <c r="I225" s="127"/>
      <c r="J225" s="127"/>
      <c r="K225" s="128"/>
      <c r="L225" s="129">
        <v>0</v>
      </c>
      <c r="M225" s="129"/>
      <c r="N225" s="28"/>
      <c r="O225" s="28"/>
      <c r="P225" s="28"/>
    </row>
    <row r="226" spans="1:16" x14ac:dyDescent="0.2">
      <c r="A226" s="28"/>
      <c r="B226" s="28"/>
      <c r="C226" s="43">
        <v>4124</v>
      </c>
      <c r="D226" s="126" t="s">
        <v>121</v>
      </c>
      <c r="E226" s="127"/>
      <c r="F226" s="127"/>
      <c r="G226" s="127"/>
      <c r="H226" s="127"/>
      <c r="I226" s="127"/>
      <c r="J226" s="127"/>
      <c r="K226" s="128"/>
      <c r="L226" s="129">
        <v>0</v>
      </c>
      <c r="M226" s="129"/>
      <c r="N226" s="28"/>
      <c r="O226" s="28"/>
      <c r="P226" s="28"/>
    </row>
    <row r="227" spans="1:16" x14ac:dyDescent="0.2">
      <c r="A227" s="28"/>
      <c r="B227" s="28"/>
      <c r="C227" s="43">
        <v>4129</v>
      </c>
      <c r="D227" s="126" t="s">
        <v>122</v>
      </c>
      <c r="E227" s="127"/>
      <c r="F227" s="127"/>
      <c r="G227" s="127"/>
      <c r="H227" s="127"/>
      <c r="I227" s="127"/>
      <c r="J227" s="127"/>
      <c r="K227" s="128"/>
      <c r="L227" s="129">
        <v>0</v>
      </c>
      <c r="M227" s="129"/>
      <c r="N227" s="28"/>
      <c r="O227" s="28"/>
      <c r="P227" s="28"/>
    </row>
    <row r="228" spans="1:16" x14ac:dyDescent="0.2">
      <c r="A228" s="28"/>
      <c r="B228" s="28"/>
      <c r="C228" s="43">
        <v>4130</v>
      </c>
      <c r="D228" s="126" t="s">
        <v>123</v>
      </c>
      <c r="E228" s="127"/>
      <c r="F228" s="127"/>
      <c r="G228" s="127"/>
      <c r="H228" s="127"/>
      <c r="I228" s="127"/>
      <c r="J228" s="127"/>
      <c r="K228" s="128"/>
      <c r="L228" s="129">
        <v>0</v>
      </c>
      <c r="M228" s="129"/>
      <c r="N228" s="28"/>
      <c r="O228" s="28"/>
      <c r="P228" s="28"/>
    </row>
    <row r="229" spans="1:16" x14ac:dyDescent="0.2">
      <c r="A229" s="28"/>
      <c r="B229" s="28"/>
      <c r="C229" s="43">
        <v>4131</v>
      </c>
      <c r="D229" s="126" t="s">
        <v>124</v>
      </c>
      <c r="E229" s="127"/>
      <c r="F229" s="127"/>
      <c r="G229" s="127"/>
      <c r="H229" s="127"/>
      <c r="I229" s="127"/>
      <c r="J229" s="127"/>
      <c r="K229" s="128"/>
      <c r="L229" s="129">
        <v>0</v>
      </c>
      <c r="M229" s="129"/>
      <c r="N229" s="28"/>
      <c r="O229" s="28"/>
      <c r="P229" s="28"/>
    </row>
    <row r="230" spans="1:16" x14ac:dyDescent="0.2">
      <c r="A230" s="28"/>
      <c r="B230" s="28"/>
      <c r="C230" s="43">
        <v>4140</v>
      </c>
      <c r="D230" s="126" t="s">
        <v>125</v>
      </c>
      <c r="E230" s="127"/>
      <c r="F230" s="127"/>
      <c r="G230" s="127"/>
      <c r="H230" s="127"/>
      <c r="I230" s="127"/>
      <c r="J230" s="127"/>
      <c r="K230" s="128"/>
      <c r="L230" s="129">
        <v>0</v>
      </c>
      <c r="M230" s="129"/>
      <c r="N230" s="28"/>
      <c r="O230" s="28"/>
      <c r="P230" s="28"/>
    </row>
    <row r="231" spans="1:16" x14ac:dyDescent="0.2">
      <c r="A231" s="28"/>
      <c r="B231" s="28"/>
      <c r="C231" s="43">
        <v>4141</v>
      </c>
      <c r="D231" s="140" t="s">
        <v>126</v>
      </c>
      <c r="E231" s="140"/>
      <c r="F231" s="140"/>
      <c r="G231" s="140"/>
      <c r="H231" s="140"/>
      <c r="I231" s="140"/>
      <c r="J231" s="140"/>
      <c r="K231" s="140"/>
      <c r="L231" s="129">
        <v>8135143.2300000004</v>
      </c>
      <c r="M231" s="129"/>
      <c r="N231" s="28"/>
      <c r="O231" s="28"/>
      <c r="P231" s="28"/>
    </row>
    <row r="232" spans="1:16" x14ac:dyDescent="0.2">
      <c r="A232" s="28"/>
      <c r="B232" s="28"/>
      <c r="C232" s="43">
        <v>4142</v>
      </c>
      <c r="D232" s="126" t="s">
        <v>127</v>
      </c>
      <c r="E232" s="127"/>
      <c r="F232" s="127"/>
      <c r="G232" s="127"/>
      <c r="H232" s="127"/>
      <c r="I232" s="127"/>
      <c r="J232" s="127"/>
      <c r="K232" s="128"/>
      <c r="L232" s="129">
        <v>0</v>
      </c>
      <c r="M232" s="129"/>
      <c r="N232" s="28"/>
      <c r="O232" s="28"/>
      <c r="P232" s="28"/>
    </row>
    <row r="233" spans="1:16" x14ac:dyDescent="0.2">
      <c r="A233" s="28"/>
      <c r="B233" s="28"/>
      <c r="C233" s="43">
        <v>4143</v>
      </c>
      <c r="D233" s="126" t="s">
        <v>128</v>
      </c>
      <c r="E233" s="127"/>
      <c r="F233" s="127"/>
      <c r="G233" s="127"/>
      <c r="H233" s="127"/>
      <c r="I233" s="127"/>
      <c r="J233" s="127"/>
      <c r="K233" s="128"/>
      <c r="L233" s="129">
        <v>0</v>
      </c>
      <c r="M233" s="129"/>
      <c r="N233" s="28"/>
      <c r="O233" s="28"/>
      <c r="P233" s="28"/>
    </row>
    <row r="234" spans="1:16" x14ac:dyDescent="0.2">
      <c r="A234" s="28"/>
      <c r="B234" s="28"/>
      <c r="C234" s="43">
        <v>4144</v>
      </c>
      <c r="D234" s="126" t="s">
        <v>129</v>
      </c>
      <c r="E234" s="127"/>
      <c r="F234" s="127"/>
      <c r="G234" s="127"/>
      <c r="H234" s="127"/>
      <c r="I234" s="127"/>
      <c r="J234" s="127"/>
      <c r="K234" s="128"/>
      <c r="L234" s="129">
        <v>0</v>
      </c>
      <c r="M234" s="129"/>
      <c r="N234" s="28"/>
      <c r="O234" s="28"/>
      <c r="P234" s="28"/>
    </row>
    <row r="235" spans="1:16" x14ac:dyDescent="0.2">
      <c r="A235" s="28"/>
      <c r="B235" s="28"/>
      <c r="C235" s="43">
        <v>4149</v>
      </c>
      <c r="D235" s="126" t="s">
        <v>130</v>
      </c>
      <c r="E235" s="127"/>
      <c r="F235" s="127"/>
      <c r="G235" s="127"/>
      <c r="H235" s="127"/>
      <c r="I235" s="127"/>
      <c r="J235" s="127"/>
      <c r="K235" s="128"/>
      <c r="L235" s="129">
        <v>0</v>
      </c>
      <c r="M235" s="129"/>
      <c r="N235" s="28"/>
      <c r="O235" s="28"/>
      <c r="P235" s="28"/>
    </row>
    <row r="236" spans="1:16" x14ac:dyDescent="0.2">
      <c r="A236" s="28"/>
      <c r="B236" s="28"/>
      <c r="C236" s="43">
        <v>4150</v>
      </c>
      <c r="D236" s="126" t="s">
        <v>131</v>
      </c>
      <c r="E236" s="127"/>
      <c r="F236" s="127"/>
      <c r="G236" s="127"/>
      <c r="H236" s="127"/>
      <c r="I236" s="127"/>
      <c r="J236" s="127"/>
      <c r="K236" s="128"/>
      <c r="L236" s="129">
        <v>0</v>
      </c>
      <c r="M236" s="129"/>
      <c r="N236" s="28"/>
      <c r="O236" s="28"/>
      <c r="P236" s="28"/>
    </row>
    <row r="237" spans="1:16" x14ac:dyDescent="0.2">
      <c r="A237" s="28"/>
      <c r="B237" s="28"/>
      <c r="C237" s="43">
        <v>4151</v>
      </c>
      <c r="D237" s="140" t="s">
        <v>132</v>
      </c>
      <c r="E237" s="140"/>
      <c r="F237" s="140"/>
      <c r="G237" s="140"/>
      <c r="H237" s="140"/>
      <c r="I237" s="140"/>
      <c r="J237" s="140"/>
      <c r="K237" s="140"/>
      <c r="L237" s="129">
        <v>0</v>
      </c>
      <c r="M237" s="129"/>
      <c r="N237" s="28"/>
      <c r="O237" s="28"/>
      <c r="P237" s="28"/>
    </row>
    <row r="238" spans="1:16" x14ac:dyDescent="0.2">
      <c r="A238" s="28"/>
      <c r="B238" s="28"/>
      <c r="C238" s="43">
        <v>4152</v>
      </c>
      <c r="D238" s="140" t="s">
        <v>133</v>
      </c>
      <c r="E238" s="140"/>
      <c r="F238" s="140"/>
      <c r="G238" s="140"/>
      <c r="H238" s="140"/>
      <c r="I238" s="140"/>
      <c r="J238" s="140"/>
      <c r="K238" s="140"/>
      <c r="L238" s="129">
        <v>0</v>
      </c>
      <c r="M238" s="129"/>
      <c r="N238" s="28"/>
      <c r="O238" s="28"/>
      <c r="P238" s="28"/>
    </row>
    <row r="239" spans="1:16" x14ac:dyDescent="0.2">
      <c r="A239" s="28"/>
      <c r="B239" s="28"/>
      <c r="C239" s="43">
        <v>4153</v>
      </c>
      <c r="D239" s="126" t="s">
        <v>134</v>
      </c>
      <c r="E239" s="127"/>
      <c r="F239" s="127"/>
      <c r="G239" s="127"/>
      <c r="H239" s="127"/>
      <c r="I239" s="127"/>
      <c r="J239" s="127"/>
      <c r="K239" s="128"/>
      <c r="L239" s="129">
        <v>0</v>
      </c>
      <c r="M239" s="129"/>
      <c r="N239" s="28"/>
      <c r="O239" s="28"/>
      <c r="P239" s="28"/>
    </row>
    <row r="240" spans="1:16" x14ac:dyDescent="0.2">
      <c r="A240" s="28"/>
      <c r="B240" s="28"/>
      <c r="C240" s="43">
        <v>4159</v>
      </c>
      <c r="D240" s="126" t="s">
        <v>135</v>
      </c>
      <c r="E240" s="127"/>
      <c r="F240" s="127"/>
      <c r="G240" s="127"/>
      <c r="H240" s="127"/>
      <c r="I240" s="127"/>
      <c r="J240" s="127"/>
      <c r="K240" s="128"/>
      <c r="L240" s="129">
        <v>0</v>
      </c>
      <c r="M240" s="129"/>
      <c r="N240" s="28"/>
      <c r="O240" s="28"/>
      <c r="P240" s="28"/>
    </row>
    <row r="241" spans="1:16" x14ac:dyDescent="0.2">
      <c r="A241" s="28"/>
      <c r="B241" s="28"/>
      <c r="C241" s="43">
        <v>4160</v>
      </c>
      <c r="D241" s="126" t="s">
        <v>136</v>
      </c>
      <c r="E241" s="127"/>
      <c r="F241" s="127"/>
      <c r="G241" s="127"/>
      <c r="H241" s="127"/>
      <c r="I241" s="127"/>
      <c r="J241" s="127"/>
      <c r="K241" s="128"/>
      <c r="L241" s="129">
        <v>763080.5</v>
      </c>
      <c r="M241" s="129"/>
      <c r="N241" s="28"/>
      <c r="O241" s="28"/>
      <c r="P241" s="28"/>
    </row>
    <row r="242" spans="1:16" x14ac:dyDescent="0.2">
      <c r="A242" s="28"/>
      <c r="B242" s="28"/>
      <c r="C242" s="43">
        <v>4161</v>
      </c>
      <c r="D242" s="126" t="s">
        <v>137</v>
      </c>
      <c r="E242" s="127"/>
      <c r="F242" s="127"/>
      <c r="G242" s="127"/>
      <c r="H242" s="127"/>
      <c r="I242" s="127"/>
      <c r="J242" s="127"/>
      <c r="K242" s="128"/>
      <c r="L242" s="129">
        <v>0</v>
      </c>
      <c r="M242" s="129"/>
      <c r="N242" s="28"/>
      <c r="O242" s="28"/>
      <c r="P242" s="28"/>
    </row>
    <row r="243" spans="1:16" x14ac:dyDescent="0.2">
      <c r="A243" s="28"/>
      <c r="B243" s="28"/>
      <c r="C243" s="43">
        <v>4162</v>
      </c>
      <c r="D243" s="126" t="s">
        <v>138</v>
      </c>
      <c r="E243" s="127"/>
      <c r="F243" s="127"/>
      <c r="G243" s="127"/>
      <c r="H243" s="127"/>
      <c r="I243" s="127"/>
      <c r="J243" s="127"/>
      <c r="K243" s="128"/>
      <c r="L243" s="129">
        <v>0</v>
      </c>
      <c r="M243" s="129"/>
      <c r="N243" s="28"/>
      <c r="O243" s="28"/>
      <c r="P243" s="28"/>
    </row>
    <row r="244" spans="1:16" x14ac:dyDescent="0.2">
      <c r="A244" s="28"/>
      <c r="B244" s="28"/>
      <c r="C244" s="43">
        <v>4163</v>
      </c>
      <c r="D244" s="126" t="s">
        <v>139</v>
      </c>
      <c r="E244" s="127"/>
      <c r="F244" s="127"/>
      <c r="G244" s="127"/>
      <c r="H244" s="127"/>
      <c r="I244" s="127"/>
      <c r="J244" s="127"/>
      <c r="K244" s="128"/>
      <c r="L244" s="129">
        <v>0</v>
      </c>
      <c r="M244" s="129"/>
      <c r="N244" s="28"/>
      <c r="O244" s="28"/>
      <c r="P244" s="28"/>
    </row>
    <row r="245" spans="1:16" x14ac:dyDescent="0.2">
      <c r="A245" s="28"/>
      <c r="B245" s="28"/>
      <c r="C245" s="43">
        <v>4164</v>
      </c>
      <c r="D245" s="126" t="s">
        <v>140</v>
      </c>
      <c r="E245" s="127"/>
      <c r="F245" s="127"/>
      <c r="G245" s="127"/>
      <c r="H245" s="127"/>
      <c r="I245" s="127"/>
      <c r="J245" s="127"/>
      <c r="K245" s="128"/>
      <c r="L245" s="129">
        <v>0</v>
      </c>
      <c r="M245" s="129"/>
      <c r="N245" s="28"/>
      <c r="O245" s="28"/>
      <c r="P245" s="28"/>
    </row>
    <row r="246" spans="1:16" x14ac:dyDescent="0.2">
      <c r="A246" s="28"/>
      <c r="B246" s="28"/>
      <c r="C246" s="43">
        <v>4165</v>
      </c>
      <c r="D246" s="126" t="s">
        <v>141</v>
      </c>
      <c r="E246" s="127"/>
      <c r="F246" s="127"/>
      <c r="G246" s="127"/>
      <c r="H246" s="127"/>
      <c r="I246" s="127"/>
      <c r="J246" s="127"/>
      <c r="K246" s="128"/>
      <c r="L246" s="129">
        <v>0</v>
      </c>
      <c r="M246" s="129"/>
      <c r="N246" s="28"/>
      <c r="O246" s="28"/>
      <c r="P246" s="28"/>
    </row>
    <row r="247" spans="1:16" x14ac:dyDescent="0.2">
      <c r="A247" s="28"/>
      <c r="B247" s="28"/>
      <c r="C247" s="43">
        <v>4166</v>
      </c>
      <c r="D247" s="140" t="s">
        <v>142</v>
      </c>
      <c r="E247" s="140"/>
      <c r="F247" s="140"/>
      <c r="G247" s="140"/>
      <c r="H247" s="140"/>
      <c r="I247" s="140"/>
      <c r="J247" s="140"/>
      <c r="K247" s="140"/>
      <c r="L247" s="129">
        <v>0</v>
      </c>
      <c r="M247" s="129"/>
      <c r="N247" s="28"/>
      <c r="O247" s="28"/>
      <c r="P247" s="28"/>
    </row>
    <row r="248" spans="1:16" x14ac:dyDescent="0.2">
      <c r="A248" s="28"/>
      <c r="B248" s="28"/>
      <c r="C248" s="43">
        <v>4167</v>
      </c>
      <c r="D248" s="126" t="s">
        <v>143</v>
      </c>
      <c r="E248" s="127"/>
      <c r="F248" s="127"/>
      <c r="G248" s="127"/>
      <c r="H248" s="127"/>
      <c r="I248" s="127"/>
      <c r="J248" s="127"/>
      <c r="K248" s="128"/>
      <c r="L248" s="129">
        <v>0</v>
      </c>
      <c r="M248" s="129"/>
      <c r="N248" s="28"/>
      <c r="O248" s="28"/>
      <c r="P248" s="28"/>
    </row>
    <row r="249" spans="1:16" x14ac:dyDescent="0.2">
      <c r="A249" s="28"/>
      <c r="B249" s="28"/>
      <c r="C249" s="43">
        <v>4168</v>
      </c>
      <c r="D249" s="126" t="s">
        <v>144</v>
      </c>
      <c r="E249" s="127"/>
      <c r="F249" s="127"/>
      <c r="G249" s="127"/>
      <c r="H249" s="127"/>
      <c r="I249" s="127"/>
      <c r="J249" s="127"/>
      <c r="K249" s="128"/>
      <c r="L249" s="129">
        <v>0</v>
      </c>
      <c r="M249" s="129"/>
      <c r="N249" s="28"/>
      <c r="O249" s="28"/>
      <c r="P249" s="28"/>
    </row>
    <row r="250" spans="1:16" x14ac:dyDescent="0.2">
      <c r="A250" s="28"/>
      <c r="B250" s="28"/>
      <c r="C250" s="43">
        <v>4169</v>
      </c>
      <c r="D250" s="126" t="s">
        <v>145</v>
      </c>
      <c r="E250" s="127"/>
      <c r="F250" s="127"/>
      <c r="G250" s="127"/>
      <c r="H250" s="127"/>
      <c r="I250" s="127"/>
      <c r="J250" s="127"/>
      <c r="K250" s="128"/>
      <c r="L250" s="129">
        <v>0</v>
      </c>
      <c r="M250" s="129"/>
      <c r="N250" s="28"/>
      <c r="O250" s="28"/>
      <c r="P250" s="28"/>
    </row>
    <row r="251" spans="1:16" x14ac:dyDescent="0.2">
      <c r="A251" s="28"/>
      <c r="B251" s="28"/>
      <c r="C251" s="43">
        <v>4170</v>
      </c>
      <c r="D251" s="126" t="s">
        <v>146</v>
      </c>
      <c r="E251" s="127"/>
      <c r="F251" s="127"/>
      <c r="G251" s="127"/>
      <c r="H251" s="127"/>
      <c r="I251" s="127"/>
      <c r="J251" s="127"/>
      <c r="K251" s="128"/>
      <c r="L251" s="129">
        <v>0</v>
      </c>
      <c r="M251" s="129"/>
      <c r="N251" s="28"/>
      <c r="O251" s="28"/>
      <c r="P251" s="28"/>
    </row>
    <row r="252" spans="1:16" x14ac:dyDescent="0.2">
      <c r="A252" s="28"/>
      <c r="B252" s="28"/>
      <c r="C252" s="43">
        <v>4171</v>
      </c>
      <c r="D252" s="126" t="s">
        <v>147</v>
      </c>
      <c r="E252" s="127"/>
      <c r="F252" s="127"/>
      <c r="G252" s="127"/>
      <c r="H252" s="127"/>
      <c r="I252" s="127"/>
      <c r="J252" s="127"/>
      <c r="K252" s="128"/>
      <c r="L252" s="129">
        <v>0</v>
      </c>
      <c r="M252" s="129"/>
      <c r="N252" s="28"/>
      <c r="O252" s="28"/>
      <c r="P252" s="28"/>
    </row>
    <row r="253" spans="1:16" x14ac:dyDescent="0.2">
      <c r="A253" s="28"/>
      <c r="B253" s="28"/>
      <c r="C253" s="43">
        <v>4172</v>
      </c>
      <c r="D253" s="140" t="s">
        <v>148</v>
      </c>
      <c r="E253" s="140"/>
      <c r="F253" s="140"/>
      <c r="G253" s="140"/>
      <c r="H253" s="140"/>
      <c r="I253" s="140"/>
      <c r="J253" s="140"/>
      <c r="K253" s="140"/>
      <c r="L253" s="129">
        <v>0</v>
      </c>
      <c r="M253" s="129"/>
      <c r="N253" s="28"/>
      <c r="O253" s="28"/>
      <c r="P253" s="28"/>
    </row>
    <row r="254" spans="1:16" x14ac:dyDescent="0.2">
      <c r="A254" s="28"/>
      <c r="B254" s="28"/>
      <c r="C254" s="43">
        <v>4173</v>
      </c>
      <c r="D254" s="140" t="s">
        <v>149</v>
      </c>
      <c r="E254" s="140"/>
      <c r="F254" s="140"/>
      <c r="G254" s="140"/>
      <c r="H254" s="140"/>
      <c r="I254" s="140"/>
      <c r="J254" s="140"/>
      <c r="K254" s="140"/>
      <c r="L254" s="129">
        <v>0</v>
      </c>
      <c r="M254" s="129"/>
      <c r="N254" s="28"/>
      <c r="O254" s="28"/>
      <c r="P254" s="28"/>
    </row>
    <row r="255" spans="1:16" x14ac:dyDescent="0.2">
      <c r="A255" s="28"/>
      <c r="B255" s="28"/>
      <c r="C255" s="43">
        <v>4174</v>
      </c>
      <c r="D255" s="140" t="s">
        <v>150</v>
      </c>
      <c r="E255" s="140"/>
      <c r="F255" s="140"/>
      <c r="G255" s="140"/>
      <c r="H255" s="140"/>
      <c r="I255" s="140"/>
      <c r="J255" s="140"/>
      <c r="K255" s="140"/>
      <c r="L255" s="129">
        <v>0</v>
      </c>
      <c r="M255" s="129"/>
      <c r="N255" s="28"/>
      <c r="O255" s="28"/>
      <c r="P255" s="28"/>
    </row>
    <row r="256" spans="1:16" x14ac:dyDescent="0.2">
      <c r="A256" s="28"/>
      <c r="B256" s="28"/>
      <c r="C256" s="43">
        <v>4190</v>
      </c>
      <c r="D256" s="140" t="s">
        <v>151</v>
      </c>
      <c r="E256" s="140"/>
      <c r="F256" s="140"/>
      <c r="G256" s="140"/>
      <c r="H256" s="140"/>
      <c r="I256" s="140"/>
      <c r="J256" s="140"/>
      <c r="K256" s="140"/>
      <c r="L256" s="129">
        <v>0</v>
      </c>
      <c r="M256" s="129"/>
      <c r="N256" s="28"/>
      <c r="O256" s="28"/>
      <c r="P256" s="28"/>
    </row>
    <row r="257" spans="1:16" x14ac:dyDescent="0.2">
      <c r="A257" s="28"/>
      <c r="B257" s="28"/>
      <c r="C257" s="43">
        <v>4191</v>
      </c>
      <c r="D257" s="140" t="s">
        <v>152</v>
      </c>
      <c r="E257" s="140"/>
      <c r="F257" s="140"/>
      <c r="G257" s="140"/>
      <c r="H257" s="140"/>
      <c r="I257" s="140"/>
      <c r="J257" s="140"/>
      <c r="K257" s="140"/>
      <c r="L257" s="129">
        <v>0</v>
      </c>
      <c r="M257" s="129"/>
      <c r="N257" s="28"/>
      <c r="O257" s="28"/>
      <c r="P257" s="28"/>
    </row>
    <row r="258" spans="1:16" x14ac:dyDescent="0.2">
      <c r="A258" s="28"/>
      <c r="B258" s="28"/>
      <c r="C258" s="43">
        <v>4192</v>
      </c>
      <c r="D258" s="140" t="s">
        <v>153</v>
      </c>
      <c r="E258" s="140"/>
      <c r="F258" s="140"/>
      <c r="G258" s="140"/>
      <c r="H258" s="140"/>
      <c r="I258" s="140"/>
      <c r="J258" s="140"/>
      <c r="K258" s="140"/>
      <c r="L258" s="129">
        <v>0</v>
      </c>
      <c r="M258" s="129"/>
      <c r="N258" s="28"/>
      <c r="O258" s="28"/>
      <c r="P258" s="28"/>
    </row>
    <row r="259" spans="1:16" x14ac:dyDescent="0.2">
      <c r="A259" s="28"/>
      <c r="B259" s="28"/>
      <c r="C259" s="43">
        <v>4200</v>
      </c>
      <c r="D259" s="140" t="s">
        <v>154</v>
      </c>
      <c r="E259" s="140"/>
      <c r="F259" s="140"/>
      <c r="G259" s="140"/>
      <c r="H259" s="140"/>
      <c r="I259" s="140"/>
      <c r="J259" s="140"/>
      <c r="K259" s="140"/>
      <c r="L259" s="129">
        <v>0</v>
      </c>
      <c r="M259" s="129"/>
      <c r="N259" s="28"/>
      <c r="O259" s="28"/>
      <c r="P259" s="28"/>
    </row>
    <row r="260" spans="1:16" x14ac:dyDescent="0.2">
      <c r="A260" s="28"/>
      <c r="B260" s="28"/>
      <c r="C260" s="43">
        <v>4210</v>
      </c>
      <c r="D260" s="126" t="s">
        <v>155</v>
      </c>
      <c r="E260" s="127"/>
      <c r="F260" s="127"/>
      <c r="G260" s="127"/>
      <c r="H260" s="127"/>
      <c r="I260" s="127"/>
      <c r="J260" s="127"/>
      <c r="K260" s="128"/>
      <c r="L260" s="129">
        <v>0</v>
      </c>
      <c r="M260" s="129"/>
      <c r="N260" s="28"/>
      <c r="O260" s="28"/>
      <c r="P260" s="28"/>
    </row>
    <row r="261" spans="1:16" x14ac:dyDescent="0.2">
      <c r="A261" s="28"/>
      <c r="B261" s="28"/>
      <c r="C261" s="43">
        <v>4211</v>
      </c>
      <c r="D261" s="126" t="s">
        <v>156</v>
      </c>
      <c r="E261" s="127"/>
      <c r="F261" s="127"/>
      <c r="G261" s="127"/>
      <c r="H261" s="127"/>
      <c r="I261" s="127"/>
      <c r="J261" s="127"/>
      <c r="K261" s="128"/>
      <c r="L261" s="129">
        <v>0</v>
      </c>
      <c r="M261" s="129"/>
      <c r="N261" s="28"/>
      <c r="O261" s="28"/>
      <c r="P261" s="28"/>
    </row>
    <row r="262" spans="1:16" x14ac:dyDescent="0.2">
      <c r="A262" s="28"/>
      <c r="B262" s="28"/>
      <c r="C262" s="43">
        <v>4212</v>
      </c>
      <c r="D262" s="126" t="s">
        <v>157</v>
      </c>
      <c r="E262" s="127"/>
      <c r="F262" s="127"/>
      <c r="G262" s="127"/>
      <c r="H262" s="127"/>
      <c r="I262" s="127"/>
      <c r="J262" s="127"/>
      <c r="K262" s="128"/>
      <c r="L262" s="129">
        <v>0</v>
      </c>
      <c r="M262" s="129"/>
      <c r="N262" s="28"/>
      <c r="O262" s="28"/>
      <c r="P262" s="28"/>
    </row>
    <row r="263" spans="1:16" x14ac:dyDescent="0.2">
      <c r="A263" s="28"/>
      <c r="B263" s="28"/>
      <c r="C263" s="43">
        <v>4213</v>
      </c>
      <c r="D263" s="126" t="s">
        <v>158</v>
      </c>
      <c r="E263" s="127"/>
      <c r="F263" s="127"/>
      <c r="G263" s="127"/>
      <c r="H263" s="127"/>
      <c r="I263" s="127"/>
      <c r="J263" s="127"/>
      <c r="K263" s="128"/>
      <c r="L263" s="129">
        <v>0</v>
      </c>
      <c r="M263" s="129"/>
      <c r="N263" s="28"/>
      <c r="O263" s="28"/>
      <c r="P263" s="28"/>
    </row>
    <row r="264" spans="1:16" x14ac:dyDescent="0.2">
      <c r="A264" s="28"/>
      <c r="B264" s="28"/>
      <c r="C264" s="43">
        <v>4220</v>
      </c>
      <c r="D264" s="126" t="s">
        <v>159</v>
      </c>
      <c r="E264" s="127"/>
      <c r="F264" s="127"/>
      <c r="G264" s="127"/>
      <c r="H264" s="127"/>
      <c r="I264" s="127"/>
      <c r="J264" s="127"/>
      <c r="K264" s="128"/>
      <c r="L264" s="129">
        <v>0</v>
      </c>
      <c r="M264" s="129"/>
      <c r="N264" s="28"/>
      <c r="O264" s="28"/>
      <c r="P264" s="28"/>
    </row>
    <row r="265" spans="1:16" x14ac:dyDescent="0.2">
      <c r="A265" s="28"/>
      <c r="B265" s="28"/>
      <c r="C265" s="43">
        <v>4221</v>
      </c>
      <c r="D265" s="140" t="s">
        <v>160</v>
      </c>
      <c r="E265" s="140"/>
      <c r="F265" s="140"/>
      <c r="G265" s="140"/>
      <c r="H265" s="140"/>
      <c r="I265" s="140"/>
      <c r="J265" s="140"/>
      <c r="K265" s="140"/>
      <c r="L265" s="129">
        <v>0</v>
      </c>
      <c r="M265" s="129"/>
      <c r="N265" s="28"/>
      <c r="O265" s="28"/>
      <c r="P265" s="28"/>
    </row>
    <row r="266" spans="1:16" x14ac:dyDescent="0.2">
      <c r="A266" s="28"/>
      <c r="B266" s="28"/>
      <c r="C266" s="43">
        <v>4222</v>
      </c>
      <c r="D266" s="126" t="s">
        <v>161</v>
      </c>
      <c r="E266" s="127"/>
      <c r="F266" s="127"/>
      <c r="G266" s="127"/>
      <c r="H266" s="127"/>
      <c r="I266" s="127"/>
      <c r="J266" s="127"/>
      <c r="K266" s="128"/>
      <c r="L266" s="129">
        <v>0</v>
      </c>
      <c r="M266" s="129"/>
      <c r="N266" s="28"/>
      <c r="O266" s="28"/>
      <c r="P266" s="28"/>
    </row>
    <row r="267" spans="1:16" x14ac:dyDescent="0.2">
      <c r="A267" s="28"/>
      <c r="B267" s="28"/>
      <c r="C267" s="43">
        <v>4223</v>
      </c>
      <c r="D267" s="126" t="s">
        <v>162</v>
      </c>
      <c r="E267" s="127"/>
      <c r="F267" s="127"/>
      <c r="G267" s="127"/>
      <c r="H267" s="127"/>
      <c r="I267" s="127"/>
      <c r="J267" s="127"/>
      <c r="K267" s="128"/>
      <c r="L267" s="129">
        <v>0</v>
      </c>
      <c r="M267" s="129"/>
      <c r="N267" s="28"/>
      <c r="O267" s="28"/>
      <c r="P267" s="28"/>
    </row>
    <row r="268" spans="1:16" x14ac:dyDescent="0.2">
      <c r="A268" s="28"/>
      <c r="B268" s="28"/>
      <c r="C268" s="43">
        <v>4224</v>
      </c>
      <c r="D268" s="126" t="s">
        <v>163</v>
      </c>
      <c r="E268" s="127"/>
      <c r="F268" s="127"/>
      <c r="G268" s="127"/>
      <c r="H268" s="127"/>
      <c r="I268" s="127"/>
      <c r="J268" s="127"/>
      <c r="K268" s="128"/>
      <c r="L268" s="129">
        <v>0</v>
      </c>
      <c r="M268" s="129"/>
      <c r="N268" s="28"/>
      <c r="O268" s="28"/>
      <c r="P268" s="28"/>
    </row>
    <row r="269" spans="1:16" x14ac:dyDescent="0.2">
      <c r="A269" s="28"/>
      <c r="B269" s="28"/>
      <c r="C269" s="43">
        <v>4225</v>
      </c>
      <c r="D269" s="126" t="s">
        <v>164</v>
      </c>
      <c r="E269" s="127"/>
      <c r="F269" s="127"/>
      <c r="G269" s="127"/>
      <c r="H269" s="127"/>
      <c r="I269" s="127"/>
      <c r="J269" s="127"/>
      <c r="K269" s="128"/>
      <c r="L269" s="129">
        <v>0</v>
      </c>
      <c r="M269" s="129"/>
      <c r="N269" s="28"/>
      <c r="O269" s="28"/>
      <c r="P269" s="28"/>
    </row>
    <row r="270" spans="1:16" x14ac:dyDescent="0.2">
      <c r="A270" s="28"/>
      <c r="B270" s="28"/>
      <c r="C270" s="43">
        <v>4319</v>
      </c>
      <c r="D270" s="141" t="s">
        <v>165</v>
      </c>
      <c r="E270" s="142"/>
      <c r="F270" s="142"/>
      <c r="G270" s="142"/>
      <c r="H270" s="142"/>
      <c r="I270" s="142"/>
      <c r="J270" s="142"/>
      <c r="K270" s="143"/>
      <c r="L270" s="129">
        <v>1683.43</v>
      </c>
      <c r="M270" s="129"/>
      <c r="N270" s="28"/>
      <c r="O270" s="28"/>
      <c r="P270" s="28"/>
    </row>
    <row r="271" spans="1:16" x14ac:dyDescent="0.2">
      <c r="A271" s="28"/>
      <c r="B271" s="28"/>
      <c r="C271" s="144" t="s">
        <v>166</v>
      </c>
      <c r="D271" s="145"/>
      <c r="E271" s="145"/>
      <c r="F271" s="145"/>
      <c r="G271" s="145"/>
      <c r="H271" s="145"/>
      <c r="I271" s="145"/>
      <c r="J271" s="145"/>
      <c r="K271" s="146"/>
      <c r="L271" s="129">
        <f t="shared" ref="L271" si="0">SUM(L212:M270)</f>
        <v>8899907.1600000001</v>
      </c>
      <c r="M271" s="129"/>
      <c r="N271" s="28"/>
      <c r="O271" s="28"/>
      <c r="P271" s="28"/>
    </row>
    <row r="272" spans="1:16" x14ac:dyDescent="0.25">
      <c r="A272" s="28"/>
      <c r="B272" s="28"/>
      <c r="C272" s="14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</row>
    <row r="273" spans="1:16" x14ac:dyDescent="0.2">
      <c r="A273" s="21"/>
      <c r="B273" s="15" t="s">
        <v>13</v>
      </c>
      <c r="C273" s="14" t="s">
        <v>167</v>
      </c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</row>
    <row r="274" spans="1:16" x14ac:dyDescent="0.25">
      <c r="A274" s="21"/>
      <c r="B274" s="21"/>
      <c r="C274" s="14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</row>
    <row r="275" spans="1:16" x14ac:dyDescent="0.25">
      <c r="A275" s="21"/>
      <c r="B275" s="22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</row>
    <row r="276" spans="1:16" x14ac:dyDescent="0.2">
      <c r="A276" s="21"/>
      <c r="B276" s="22"/>
      <c r="C276" s="21"/>
      <c r="D276" s="21"/>
      <c r="E276" s="63" t="s">
        <v>16</v>
      </c>
      <c r="F276" s="63"/>
      <c r="G276" s="63"/>
      <c r="H276" s="63"/>
      <c r="I276" s="63"/>
      <c r="J276" s="63"/>
      <c r="K276" s="63"/>
      <c r="L276" s="93" t="s">
        <v>24</v>
      </c>
      <c r="M276" s="94"/>
      <c r="N276" s="95"/>
      <c r="P276" s="21"/>
    </row>
    <row r="277" spans="1:16" x14ac:dyDescent="0.2">
      <c r="A277" s="21"/>
      <c r="B277" s="22"/>
      <c r="C277" s="21"/>
      <c r="D277" s="21"/>
      <c r="E277" s="81" t="s">
        <v>168</v>
      </c>
      <c r="F277" s="81"/>
      <c r="G277" s="81"/>
      <c r="H277" s="81"/>
      <c r="I277" s="81"/>
      <c r="J277" s="81"/>
      <c r="K277" s="81"/>
      <c r="L277" s="82">
        <v>7921392.0499999998</v>
      </c>
      <c r="M277" s="122"/>
      <c r="N277" s="122"/>
      <c r="P277" s="21"/>
    </row>
    <row r="278" spans="1:16" x14ac:dyDescent="0.2">
      <c r="A278" s="21"/>
      <c r="B278" s="22"/>
      <c r="C278" s="21"/>
      <c r="D278" s="21"/>
      <c r="E278" s="81" t="s">
        <v>159</v>
      </c>
      <c r="F278" s="81"/>
      <c r="G278" s="81"/>
      <c r="H278" s="81"/>
      <c r="I278" s="81"/>
      <c r="J278" s="81"/>
      <c r="K278" s="81"/>
      <c r="L278" s="82">
        <v>0</v>
      </c>
      <c r="M278" s="122"/>
      <c r="N278" s="122"/>
      <c r="P278" s="21"/>
    </row>
    <row r="279" spans="1:16" x14ac:dyDescent="0.2">
      <c r="A279" s="21"/>
      <c r="B279" s="22"/>
      <c r="C279" s="21"/>
      <c r="D279" s="21"/>
      <c r="E279" s="81" t="s">
        <v>155</v>
      </c>
      <c r="F279" s="81"/>
      <c r="G279" s="81"/>
      <c r="H279" s="81"/>
      <c r="I279" s="81"/>
      <c r="J279" s="81"/>
      <c r="K279" s="81"/>
      <c r="L279" s="82">
        <v>0</v>
      </c>
      <c r="M279" s="122"/>
      <c r="N279" s="122"/>
      <c r="P279" s="21"/>
    </row>
    <row r="280" spans="1:16" x14ac:dyDescent="0.2">
      <c r="A280" s="21"/>
      <c r="B280" s="22"/>
      <c r="C280" s="21"/>
      <c r="D280" s="21"/>
      <c r="E280" s="81" t="s">
        <v>169</v>
      </c>
      <c r="F280" s="81"/>
      <c r="G280" s="81"/>
      <c r="H280" s="81"/>
      <c r="I280" s="81"/>
      <c r="J280" s="81"/>
      <c r="K280" s="81"/>
      <c r="L280" s="82">
        <v>0</v>
      </c>
      <c r="M280" s="122"/>
      <c r="N280" s="122"/>
      <c r="P280" s="21"/>
    </row>
    <row r="281" spans="1:16" x14ac:dyDescent="0.2">
      <c r="A281" s="21"/>
      <c r="B281" s="22"/>
      <c r="C281" s="21"/>
      <c r="D281" s="21"/>
      <c r="E281" s="81" t="s">
        <v>170</v>
      </c>
      <c r="F281" s="81"/>
      <c r="G281" s="81"/>
      <c r="H281" s="81"/>
      <c r="I281" s="81"/>
      <c r="J281" s="81"/>
      <c r="K281" s="81"/>
      <c r="L281" s="82">
        <v>832214.64</v>
      </c>
      <c r="M281" s="122"/>
      <c r="N281" s="122"/>
      <c r="P281" s="21"/>
    </row>
    <row r="282" spans="1:16" x14ac:dyDescent="0.2">
      <c r="A282" s="21"/>
      <c r="B282" s="22"/>
      <c r="C282" s="21"/>
      <c r="D282" s="21"/>
      <c r="E282" s="85" t="s">
        <v>171</v>
      </c>
      <c r="F282" s="86"/>
      <c r="G282" s="86"/>
      <c r="H282" s="86"/>
      <c r="I282" s="86"/>
      <c r="J282" s="86"/>
      <c r="K282" s="87"/>
      <c r="L282" s="123">
        <f>SUM(L277:N281)</f>
        <v>8753606.6899999995</v>
      </c>
      <c r="M282" s="123"/>
      <c r="N282" s="123"/>
      <c r="P282" s="21"/>
    </row>
    <row r="283" spans="1:16" x14ac:dyDescent="0.25">
      <c r="A283" s="21"/>
      <c r="B283" s="22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</row>
    <row r="284" spans="1:16" x14ac:dyDescent="0.2">
      <c r="A284" s="21"/>
      <c r="B284" s="22"/>
      <c r="C284" s="20" t="s">
        <v>172</v>
      </c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</row>
    <row r="285" spans="1:16" x14ac:dyDescent="0.25">
      <c r="A285" s="21"/>
      <c r="B285" s="22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</row>
    <row r="286" spans="1:16" x14ac:dyDescent="0.2">
      <c r="A286" s="21"/>
      <c r="B286" s="22"/>
      <c r="C286" s="119" t="s">
        <v>16</v>
      </c>
      <c r="D286" s="120"/>
      <c r="E286" s="120"/>
      <c r="F286" s="120"/>
      <c r="G286" s="120"/>
      <c r="H286" s="120"/>
      <c r="I286" s="120"/>
      <c r="J286" s="121"/>
      <c r="K286" s="93" t="s">
        <v>24</v>
      </c>
      <c r="L286" s="94"/>
      <c r="M286" s="95"/>
      <c r="N286" s="93" t="s">
        <v>173</v>
      </c>
      <c r="O286" s="94"/>
      <c r="P286" s="95"/>
    </row>
    <row r="287" spans="1:16" x14ac:dyDescent="0.2">
      <c r="A287" s="21"/>
      <c r="B287" s="22"/>
      <c r="C287" s="75" t="s">
        <v>174</v>
      </c>
      <c r="D287" s="76"/>
      <c r="E287" s="76"/>
      <c r="F287" s="76"/>
      <c r="G287" s="76"/>
      <c r="H287" s="76"/>
      <c r="I287" s="76"/>
      <c r="J287" s="77"/>
      <c r="K287" s="78">
        <v>2342307.52</v>
      </c>
      <c r="L287" s="147"/>
      <c r="M287" s="148"/>
      <c r="N287" s="149">
        <f>K287/L282</f>
        <v>0.26758199253752402</v>
      </c>
      <c r="O287" s="150"/>
      <c r="P287" s="151"/>
    </row>
    <row r="288" spans="1:16" x14ac:dyDescent="0.2">
      <c r="A288" s="21"/>
      <c r="B288" s="22"/>
      <c r="C288" s="75" t="s">
        <v>175</v>
      </c>
      <c r="D288" s="76"/>
      <c r="E288" s="76"/>
      <c r="F288" s="76"/>
      <c r="G288" s="76"/>
      <c r="H288" s="76"/>
      <c r="I288" s="76"/>
      <c r="J288" s="77"/>
      <c r="K288" s="78">
        <v>2358.62</v>
      </c>
      <c r="L288" s="147"/>
      <c r="M288" s="148"/>
      <c r="N288" s="149">
        <f>K288/L282</f>
        <v>2.6944550783786702E-4</v>
      </c>
      <c r="O288" s="150"/>
      <c r="P288" s="151"/>
    </row>
    <row r="289" spans="1:16" x14ac:dyDescent="0.2">
      <c r="A289" s="21"/>
      <c r="B289" s="22"/>
      <c r="C289" s="75" t="s">
        <v>176</v>
      </c>
      <c r="D289" s="76"/>
      <c r="E289" s="76"/>
      <c r="F289" s="76"/>
      <c r="G289" s="76"/>
      <c r="H289" s="76"/>
      <c r="I289" s="76"/>
      <c r="J289" s="77"/>
      <c r="K289" s="78">
        <v>390938.46</v>
      </c>
      <c r="L289" s="147"/>
      <c r="M289" s="148"/>
      <c r="N289" s="149">
        <f>K289/L282</f>
        <v>4.4660272484780793E-2</v>
      </c>
      <c r="O289" s="150"/>
      <c r="P289" s="151"/>
    </row>
    <row r="290" spans="1:16" x14ac:dyDescent="0.25">
      <c r="A290" s="21"/>
      <c r="B290" s="22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</row>
    <row r="291" spans="1:16" x14ac:dyDescent="0.25">
      <c r="A291" s="32"/>
      <c r="B291" s="44" t="s">
        <v>177</v>
      </c>
      <c r="C291" s="45" t="s">
        <v>178</v>
      </c>
    </row>
    <row r="292" spans="1:16" x14ac:dyDescent="0.25">
      <c r="A292" s="32"/>
      <c r="B292" s="44"/>
      <c r="C292" s="45"/>
    </row>
    <row r="293" spans="1:16" x14ac:dyDescent="0.2">
      <c r="B293" s="46"/>
      <c r="C293" s="37" t="s">
        <v>179</v>
      </c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</row>
    <row r="294" spans="1:16" x14ac:dyDescent="0.25">
      <c r="B294" s="46"/>
      <c r="C294" s="84" t="s">
        <v>180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</row>
    <row r="295" spans="1:16" x14ac:dyDescent="0.25">
      <c r="B295" s="46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</row>
    <row r="296" spans="1:16" x14ac:dyDescent="0.25">
      <c r="B296" s="46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</row>
    <row r="297" spans="1:16" x14ac:dyDescent="0.25">
      <c r="A297" s="14"/>
      <c r="B297" s="44" t="s">
        <v>181</v>
      </c>
      <c r="C297" s="45" t="s">
        <v>182</v>
      </c>
    </row>
    <row r="298" spans="1:16" x14ac:dyDescent="0.25">
      <c r="A298" s="14"/>
      <c r="B298" s="44"/>
      <c r="C298" s="45"/>
    </row>
    <row r="299" spans="1:16" x14ac:dyDescent="0.2">
      <c r="A299" s="28"/>
      <c r="B299" s="15" t="s">
        <v>13</v>
      </c>
      <c r="C299" s="14" t="s">
        <v>183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</row>
    <row r="300" spans="1:16" x14ac:dyDescent="0.25">
      <c r="A300" s="28"/>
      <c r="B300" s="48"/>
      <c r="C300" s="14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</row>
    <row r="302" spans="1:16" x14ac:dyDescent="0.2">
      <c r="E302" s="119" t="s">
        <v>16</v>
      </c>
      <c r="F302" s="120"/>
      <c r="G302" s="120"/>
      <c r="H302" s="121"/>
      <c r="I302" s="93">
        <v>2018</v>
      </c>
      <c r="J302" s="94"/>
      <c r="K302" s="95"/>
      <c r="L302" s="93">
        <v>2017</v>
      </c>
      <c r="M302" s="94"/>
      <c r="N302" s="95"/>
    </row>
    <row r="303" spans="1:16" x14ac:dyDescent="0.2">
      <c r="A303" s="32"/>
      <c r="E303" s="152" t="s">
        <v>17</v>
      </c>
      <c r="F303" s="153"/>
      <c r="G303" s="153"/>
      <c r="H303" s="154"/>
      <c r="I303" s="155">
        <v>53297.18</v>
      </c>
      <c r="J303" s="156"/>
      <c r="K303" s="157"/>
      <c r="L303" s="158">
        <v>531066.9</v>
      </c>
      <c r="M303" s="156"/>
      <c r="N303" s="157"/>
    </row>
    <row r="304" spans="1:16" x14ac:dyDescent="0.2">
      <c r="A304" s="32"/>
      <c r="E304" s="152" t="s">
        <v>184</v>
      </c>
      <c r="F304" s="153"/>
      <c r="G304" s="153"/>
      <c r="H304" s="154"/>
      <c r="I304" s="158">
        <v>0</v>
      </c>
      <c r="J304" s="156"/>
      <c r="K304" s="157"/>
      <c r="L304" s="158">
        <v>0</v>
      </c>
      <c r="M304" s="156"/>
      <c r="N304" s="157"/>
    </row>
    <row r="305" spans="1:16" x14ac:dyDescent="0.2">
      <c r="A305" s="32"/>
      <c r="E305" s="152" t="s">
        <v>18</v>
      </c>
      <c r="F305" s="153"/>
      <c r="G305" s="153"/>
      <c r="H305" s="154"/>
      <c r="I305" s="155">
        <v>0</v>
      </c>
      <c r="J305" s="156"/>
      <c r="K305" s="157"/>
      <c r="L305" s="158">
        <v>0</v>
      </c>
      <c r="M305" s="156"/>
      <c r="N305" s="157"/>
    </row>
    <row r="306" spans="1:16" x14ac:dyDescent="0.2">
      <c r="A306" s="32"/>
      <c r="E306" s="152" t="s">
        <v>19</v>
      </c>
      <c r="F306" s="153"/>
      <c r="G306" s="153"/>
      <c r="H306" s="154"/>
      <c r="I306" s="155">
        <v>0</v>
      </c>
      <c r="J306" s="156"/>
      <c r="K306" s="157"/>
      <c r="L306" s="158">
        <v>0</v>
      </c>
      <c r="M306" s="156"/>
      <c r="N306" s="157"/>
    </row>
    <row r="307" spans="1:16" x14ac:dyDescent="0.2">
      <c r="E307" s="152" t="s">
        <v>185</v>
      </c>
      <c r="F307" s="153"/>
      <c r="G307" s="153"/>
      <c r="H307" s="154"/>
      <c r="I307" s="158">
        <v>0</v>
      </c>
      <c r="J307" s="156"/>
      <c r="K307" s="157"/>
      <c r="L307" s="158">
        <v>0</v>
      </c>
      <c r="M307" s="156"/>
      <c r="N307" s="157"/>
    </row>
    <row r="308" spans="1:16" x14ac:dyDescent="0.2">
      <c r="E308" s="68" t="s">
        <v>186</v>
      </c>
      <c r="F308" s="69"/>
      <c r="G308" s="69"/>
      <c r="H308" s="70"/>
      <c r="I308" s="162">
        <f>SUM(I303:K307)</f>
        <v>53297.18</v>
      </c>
      <c r="J308" s="163"/>
      <c r="K308" s="164"/>
      <c r="L308" s="162">
        <f>SUM(L303:N307)</f>
        <v>531066.9</v>
      </c>
      <c r="M308" s="163"/>
      <c r="N308" s="164"/>
    </row>
    <row r="310" spans="1:16" x14ac:dyDescent="0.2">
      <c r="A310" s="32"/>
      <c r="B310" s="15" t="s">
        <v>13</v>
      </c>
      <c r="C310" s="14" t="s">
        <v>187</v>
      </c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</row>
    <row r="311" spans="1:16" x14ac:dyDescent="0.25">
      <c r="A311" s="32"/>
      <c r="B311" s="16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</row>
    <row r="312" spans="1:16" x14ac:dyDescent="0.2">
      <c r="A312" s="32"/>
      <c r="B312" s="16"/>
      <c r="C312" s="18"/>
      <c r="D312" s="49" t="s">
        <v>104</v>
      </c>
      <c r="E312" s="165" t="s">
        <v>16</v>
      </c>
      <c r="F312" s="165"/>
      <c r="G312" s="165"/>
      <c r="H312" s="165"/>
      <c r="I312" s="165"/>
      <c r="J312" s="165"/>
      <c r="K312" s="165"/>
      <c r="L312" s="165"/>
      <c r="M312" s="166">
        <v>2018</v>
      </c>
      <c r="N312" s="167"/>
      <c r="O312" s="50" t="s">
        <v>188</v>
      </c>
      <c r="P312" s="18"/>
    </row>
    <row r="313" spans="1:16" x14ac:dyDescent="0.25">
      <c r="A313" s="32"/>
      <c r="B313" s="16"/>
      <c r="C313" s="18"/>
      <c r="D313" s="51">
        <v>1230</v>
      </c>
      <c r="E313" s="140" t="s">
        <v>189</v>
      </c>
      <c r="F313" s="140"/>
      <c r="G313" s="140"/>
      <c r="H313" s="140"/>
      <c r="I313" s="140"/>
      <c r="J313" s="140"/>
      <c r="K313" s="140"/>
      <c r="L313" s="140"/>
      <c r="M313" s="160"/>
      <c r="N313" s="161"/>
      <c r="O313" s="52"/>
      <c r="P313" s="18"/>
    </row>
    <row r="314" spans="1:16" x14ac:dyDescent="0.25">
      <c r="A314" s="32"/>
      <c r="B314" s="16"/>
      <c r="C314" s="18"/>
      <c r="D314" s="53">
        <v>1231</v>
      </c>
      <c r="E314" s="159" t="s">
        <v>51</v>
      </c>
      <c r="F314" s="159"/>
      <c r="G314" s="159"/>
      <c r="H314" s="159"/>
      <c r="I314" s="159"/>
      <c r="J314" s="159"/>
      <c r="K314" s="159"/>
      <c r="L314" s="159"/>
      <c r="M314" s="160"/>
      <c r="N314" s="161"/>
      <c r="O314" s="52"/>
      <c r="P314" s="18"/>
    </row>
    <row r="315" spans="1:16" x14ac:dyDescent="0.25">
      <c r="A315" s="32"/>
      <c r="B315" s="16"/>
      <c r="C315" s="18"/>
      <c r="D315" s="53">
        <v>1232</v>
      </c>
      <c r="E315" s="159" t="s">
        <v>190</v>
      </c>
      <c r="F315" s="159"/>
      <c r="G315" s="159"/>
      <c r="H315" s="159"/>
      <c r="I315" s="159"/>
      <c r="J315" s="159"/>
      <c r="K315" s="159"/>
      <c r="L315" s="159"/>
      <c r="M315" s="160"/>
      <c r="N315" s="161"/>
      <c r="O315" s="52"/>
      <c r="P315" s="18"/>
    </row>
    <row r="316" spans="1:16" x14ac:dyDescent="0.25">
      <c r="A316" s="32"/>
      <c r="B316" s="16"/>
      <c r="C316" s="18"/>
      <c r="D316" s="53">
        <v>1233</v>
      </c>
      <c r="E316" s="159" t="s">
        <v>191</v>
      </c>
      <c r="F316" s="159"/>
      <c r="G316" s="159"/>
      <c r="H316" s="159"/>
      <c r="I316" s="159"/>
      <c r="J316" s="159"/>
      <c r="K316" s="159"/>
      <c r="L316" s="159"/>
      <c r="M316" s="160"/>
      <c r="N316" s="161"/>
      <c r="O316" s="52"/>
      <c r="P316" s="18"/>
    </row>
    <row r="317" spans="1:16" x14ac:dyDescent="0.25">
      <c r="A317" s="32"/>
      <c r="B317" s="16"/>
      <c r="C317" s="18"/>
      <c r="D317" s="53">
        <v>1234</v>
      </c>
      <c r="E317" s="159" t="s">
        <v>192</v>
      </c>
      <c r="F317" s="159"/>
      <c r="G317" s="159"/>
      <c r="H317" s="159"/>
      <c r="I317" s="159"/>
      <c r="J317" s="159"/>
      <c r="K317" s="159"/>
      <c r="L317" s="159"/>
      <c r="M317" s="160"/>
      <c r="N317" s="161"/>
      <c r="O317" s="52"/>
      <c r="P317" s="18"/>
    </row>
    <row r="318" spans="1:16" x14ac:dyDescent="0.25">
      <c r="A318" s="32"/>
      <c r="B318" s="16"/>
      <c r="C318" s="18"/>
      <c r="D318" s="53">
        <v>1235</v>
      </c>
      <c r="E318" s="159" t="s">
        <v>193</v>
      </c>
      <c r="F318" s="159"/>
      <c r="G318" s="159"/>
      <c r="H318" s="159"/>
      <c r="I318" s="159"/>
      <c r="J318" s="159"/>
      <c r="K318" s="159"/>
      <c r="L318" s="159"/>
      <c r="M318" s="160"/>
      <c r="N318" s="161"/>
      <c r="O318" s="52"/>
      <c r="P318" s="18"/>
    </row>
    <row r="319" spans="1:16" x14ac:dyDescent="0.25">
      <c r="A319" s="32"/>
      <c r="B319" s="16"/>
      <c r="C319" s="18"/>
      <c r="D319" s="53">
        <v>1236</v>
      </c>
      <c r="E319" s="159" t="s">
        <v>194</v>
      </c>
      <c r="F319" s="159"/>
      <c r="G319" s="159"/>
      <c r="H319" s="159"/>
      <c r="I319" s="159"/>
      <c r="J319" s="159"/>
      <c r="K319" s="159"/>
      <c r="L319" s="159"/>
      <c r="M319" s="160"/>
      <c r="N319" s="161"/>
      <c r="O319" s="52"/>
      <c r="P319" s="18"/>
    </row>
    <row r="320" spans="1:16" x14ac:dyDescent="0.25">
      <c r="A320" s="32"/>
      <c r="B320" s="16"/>
      <c r="C320" s="18"/>
      <c r="D320" s="53">
        <v>1239</v>
      </c>
      <c r="E320" s="159" t="s">
        <v>52</v>
      </c>
      <c r="F320" s="159"/>
      <c r="G320" s="159"/>
      <c r="H320" s="159"/>
      <c r="I320" s="159"/>
      <c r="J320" s="159"/>
      <c r="K320" s="159"/>
      <c r="L320" s="159"/>
      <c r="M320" s="160"/>
      <c r="N320" s="161"/>
      <c r="O320" s="52"/>
      <c r="P320" s="18"/>
    </row>
    <row r="321" spans="1:16" x14ac:dyDescent="0.25">
      <c r="A321" s="32"/>
      <c r="B321" s="16"/>
      <c r="C321" s="18"/>
      <c r="D321" s="53">
        <v>1240</v>
      </c>
      <c r="E321" s="159" t="s">
        <v>195</v>
      </c>
      <c r="F321" s="159"/>
      <c r="G321" s="159"/>
      <c r="H321" s="159"/>
      <c r="I321" s="159"/>
      <c r="J321" s="159"/>
      <c r="K321" s="159"/>
      <c r="L321" s="159"/>
      <c r="M321" s="160"/>
      <c r="N321" s="161"/>
      <c r="O321" s="52"/>
      <c r="P321" s="18"/>
    </row>
    <row r="322" spans="1:16" x14ac:dyDescent="0.25">
      <c r="A322" s="32"/>
      <c r="B322" s="16"/>
      <c r="C322" s="18"/>
      <c r="D322" s="53">
        <v>1241</v>
      </c>
      <c r="E322" s="159" t="s">
        <v>55</v>
      </c>
      <c r="F322" s="159"/>
      <c r="G322" s="159"/>
      <c r="H322" s="159"/>
      <c r="I322" s="159"/>
      <c r="J322" s="159"/>
      <c r="K322" s="159"/>
      <c r="L322" s="159"/>
      <c r="M322" s="160"/>
      <c r="N322" s="161"/>
      <c r="O322" s="52"/>
      <c r="P322" s="18"/>
    </row>
    <row r="323" spans="1:16" x14ac:dyDescent="0.25">
      <c r="A323" s="32"/>
      <c r="B323" s="16"/>
      <c r="C323" s="18"/>
      <c r="D323" s="53">
        <v>1242</v>
      </c>
      <c r="E323" s="159" t="s">
        <v>56</v>
      </c>
      <c r="F323" s="159"/>
      <c r="G323" s="159"/>
      <c r="H323" s="159"/>
      <c r="I323" s="159"/>
      <c r="J323" s="159"/>
      <c r="K323" s="159"/>
      <c r="L323" s="159"/>
      <c r="M323" s="160"/>
      <c r="N323" s="161"/>
      <c r="O323" s="52"/>
      <c r="P323" s="18"/>
    </row>
    <row r="324" spans="1:16" x14ac:dyDescent="0.25">
      <c r="A324" s="32"/>
      <c r="B324" s="16"/>
      <c r="C324" s="18"/>
      <c r="D324" s="53">
        <v>1243</v>
      </c>
      <c r="E324" s="159" t="s">
        <v>196</v>
      </c>
      <c r="F324" s="159"/>
      <c r="G324" s="159"/>
      <c r="H324" s="159"/>
      <c r="I324" s="159"/>
      <c r="J324" s="159"/>
      <c r="K324" s="159"/>
      <c r="L324" s="159"/>
      <c r="M324" s="160"/>
      <c r="N324" s="161"/>
      <c r="O324" s="52"/>
      <c r="P324" s="18"/>
    </row>
    <row r="325" spans="1:16" x14ac:dyDescent="0.25">
      <c r="A325" s="32"/>
      <c r="B325" s="16"/>
      <c r="C325" s="18"/>
      <c r="D325" s="53">
        <v>1244</v>
      </c>
      <c r="E325" s="159" t="s">
        <v>57</v>
      </c>
      <c r="F325" s="159"/>
      <c r="G325" s="159"/>
      <c r="H325" s="159"/>
      <c r="I325" s="159"/>
      <c r="J325" s="159"/>
      <c r="K325" s="159"/>
      <c r="L325" s="159"/>
      <c r="M325" s="160"/>
      <c r="N325" s="161"/>
      <c r="O325" s="52"/>
      <c r="P325" s="18"/>
    </row>
    <row r="326" spans="1:16" x14ac:dyDescent="0.25">
      <c r="A326" s="32"/>
      <c r="B326" s="16"/>
      <c r="C326" s="18"/>
      <c r="D326" s="53">
        <v>1245</v>
      </c>
      <c r="E326" s="159" t="s">
        <v>197</v>
      </c>
      <c r="F326" s="159"/>
      <c r="G326" s="159"/>
      <c r="H326" s="159"/>
      <c r="I326" s="159"/>
      <c r="J326" s="159"/>
      <c r="K326" s="159"/>
      <c r="L326" s="159"/>
      <c r="M326" s="160"/>
      <c r="N326" s="161"/>
      <c r="O326" s="52"/>
      <c r="P326" s="18"/>
    </row>
    <row r="327" spans="1:16" x14ac:dyDescent="0.25">
      <c r="A327" s="32"/>
      <c r="B327" s="16"/>
      <c r="C327" s="18"/>
      <c r="D327" s="53">
        <v>1246</v>
      </c>
      <c r="E327" s="159" t="s">
        <v>58</v>
      </c>
      <c r="F327" s="159"/>
      <c r="G327" s="159"/>
      <c r="H327" s="159"/>
      <c r="I327" s="159"/>
      <c r="J327" s="159"/>
      <c r="K327" s="159"/>
      <c r="L327" s="159"/>
      <c r="M327" s="160"/>
      <c r="N327" s="161"/>
      <c r="O327" s="52"/>
      <c r="P327" s="18"/>
    </row>
    <row r="328" spans="1:16" x14ac:dyDescent="0.25">
      <c r="A328" s="32"/>
      <c r="B328" s="16"/>
      <c r="C328" s="18"/>
      <c r="D328" s="53">
        <v>1247</v>
      </c>
      <c r="E328" s="159" t="s">
        <v>198</v>
      </c>
      <c r="F328" s="159"/>
      <c r="G328" s="159"/>
      <c r="H328" s="159"/>
      <c r="I328" s="159"/>
      <c r="J328" s="159"/>
      <c r="K328" s="159"/>
      <c r="L328" s="159"/>
      <c r="M328" s="160"/>
      <c r="N328" s="161"/>
      <c r="O328" s="52"/>
      <c r="P328" s="18"/>
    </row>
    <row r="329" spans="1:16" x14ac:dyDescent="0.25">
      <c r="A329" s="32"/>
      <c r="B329" s="16"/>
      <c r="C329" s="18"/>
      <c r="D329" s="53">
        <v>1248</v>
      </c>
      <c r="E329" s="159" t="s">
        <v>199</v>
      </c>
      <c r="F329" s="159"/>
      <c r="G329" s="159"/>
      <c r="H329" s="159"/>
      <c r="I329" s="159"/>
      <c r="J329" s="159"/>
      <c r="K329" s="159"/>
      <c r="L329" s="159"/>
      <c r="M329" s="160"/>
      <c r="N329" s="161"/>
      <c r="O329" s="52"/>
      <c r="P329" s="18"/>
    </row>
    <row r="330" spans="1:16" x14ac:dyDescent="0.25">
      <c r="A330" s="32"/>
      <c r="B330" s="16"/>
      <c r="C330" s="18"/>
      <c r="D330" s="53">
        <v>1250</v>
      </c>
      <c r="E330" s="159" t="s">
        <v>200</v>
      </c>
      <c r="F330" s="159"/>
      <c r="G330" s="159"/>
      <c r="H330" s="159"/>
      <c r="I330" s="159"/>
      <c r="J330" s="159"/>
      <c r="K330" s="159"/>
      <c r="L330" s="159"/>
      <c r="M330" s="160"/>
      <c r="N330" s="161"/>
      <c r="O330" s="52"/>
      <c r="P330" s="18"/>
    </row>
    <row r="331" spans="1:16" x14ac:dyDescent="0.25">
      <c r="A331" s="32"/>
      <c r="B331" s="16"/>
      <c r="C331" s="18"/>
      <c r="D331" s="53">
        <v>1251</v>
      </c>
      <c r="E331" s="159" t="s">
        <v>60</v>
      </c>
      <c r="F331" s="159"/>
      <c r="G331" s="159"/>
      <c r="H331" s="159"/>
      <c r="I331" s="159"/>
      <c r="J331" s="159"/>
      <c r="K331" s="159"/>
      <c r="L331" s="159"/>
      <c r="M331" s="160"/>
      <c r="N331" s="161"/>
      <c r="O331" s="52"/>
      <c r="P331" s="18"/>
    </row>
    <row r="332" spans="1:16" x14ac:dyDescent="0.25">
      <c r="A332" s="32"/>
      <c r="B332" s="16"/>
      <c r="C332" s="18"/>
      <c r="D332" s="53">
        <v>1252</v>
      </c>
      <c r="E332" s="159" t="s">
        <v>201</v>
      </c>
      <c r="F332" s="159"/>
      <c r="G332" s="159"/>
      <c r="H332" s="159"/>
      <c r="I332" s="159"/>
      <c r="J332" s="159"/>
      <c r="K332" s="159"/>
      <c r="L332" s="159"/>
      <c r="M332" s="160"/>
      <c r="N332" s="161"/>
      <c r="O332" s="52"/>
      <c r="P332" s="18"/>
    </row>
    <row r="333" spans="1:16" x14ac:dyDescent="0.25">
      <c r="A333" s="32"/>
      <c r="B333" s="16"/>
      <c r="C333" s="18"/>
      <c r="D333" s="53">
        <v>1253</v>
      </c>
      <c r="E333" s="159" t="s">
        <v>202</v>
      </c>
      <c r="F333" s="159"/>
      <c r="G333" s="159"/>
      <c r="H333" s="159"/>
      <c r="I333" s="159"/>
      <c r="J333" s="159"/>
      <c r="K333" s="159"/>
      <c r="L333" s="159"/>
      <c r="M333" s="160"/>
      <c r="N333" s="161"/>
      <c r="O333" s="52"/>
      <c r="P333" s="18"/>
    </row>
    <row r="334" spans="1:16" x14ac:dyDescent="0.25">
      <c r="A334" s="32"/>
      <c r="B334" s="16"/>
      <c r="C334" s="18"/>
      <c r="D334" s="53">
        <v>1254</v>
      </c>
      <c r="E334" s="159" t="s">
        <v>61</v>
      </c>
      <c r="F334" s="159"/>
      <c r="G334" s="159"/>
      <c r="H334" s="159"/>
      <c r="I334" s="159"/>
      <c r="J334" s="159"/>
      <c r="K334" s="159"/>
      <c r="L334" s="159"/>
      <c r="M334" s="160"/>
      <c r="N334" s="161"/>
      <c r="O334" s="52"/>
      <c r="P334" s="18"/>
    </row>
    <row r="335" spans="1:16" x14ac:dyDescent="0.25">
      <c r="A335" s="32"/>
      <c r="B335" s="16"/>
      <c r="C335" s="18"/>
      <c r="D335" s="54">
        <v>1259</v>
      </c>
      <c r="E335" s="159" t="s">
        <v>203</v>
      </c>
      <c r="F335" s="159"/>
      <c r="G335" s="159"/>
      <c r="H335" s="159"/>
      <c r="I335" s="159"/>
      <c r="J335" s="159"/>
      <c r="K335" s="159"/>
      <c r="L335" s="159"/>
      <c r="M335" s="160"/>
      <c r="N335" s="161"/>
      <c r="O335" s="52"/>
      <c r="P335" s="18"/>
    </row>
    <row r="336" spans="1:16" x14ac:dyDescent="0.25">
      <c r="A336" s="32"/>
      <c r="B336" s="16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</row>
    <row r="337" spans="1:16" x14ac:dyDescent="0.2">
      <c r="A337" s="32"/>
      <c r="B337" s="15" t="s">
        <v>13</v>
      </c>
      <c r="C337" s="14" t="s">
        <v>204</v>
      </c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</row>
    <row r="338" spans="1:16" x14ac:dyDescent="0.25">
      <c r="A338" s="32"/>
      <c r="B338" s="16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</row>
    <row r="339" spans="1:16" x14ac:dyDescent="0.2">
      <c r="E339" s="174"/>
      <c r="F339" s="175"/>
      <c r="G339" s="175"/>
      <c r="H339" s="176"/>
      <c r="I339" s="93">
        <v>2018</v>
      </c>
      <c r="J339" s="94"/>
      <c r="K339" s="95"/>
      <c r="L339" s="93">
        <v>2017</v>
      </c>
      <c r="M339" s="94"/>
      <c r="N339" s="95"/>
    </row>
    <row r="340" spans="1:16" x14ac:dyDescent="0.25">
      <c r="A340" s="55"/>
      <c r="B340" s="21"/>
      <c r="C340" s="21"/>
      <c r="E340" s="174" t="s">
        <v>205</v>
      </c>
      <c r="F340" s="175"/>
      <c r="G340" s="175"/>
      <c r="H340" s="176"/>
      <c r="I340" s="177">
        <v>0</v>
      </c>
      <c r="J340" s="178"/>
      <c r="K340" s="179"/>
      <c r="L340" s="180">
        <v>0</v>
      </c>
      <c r="M340" s="180"/>
      <c r="N340" s="180"/>
    </row>
    <row r="341" spans="1:16" x14ac:dyDescent="0.25">
      <c r="A341" s="28"/>
      <c r="B341" s="28"/>
      <c r="C341" s="28"/>
      <c r="D341" s="28"/>
      <c r="E341" s="168" t="s">
        <v>206</v>
      </c>
      <c r="F341" s="169"/>
      <c r="G341" s="169"/>
      <c r="H341" s="170"/>
      <c r="I341" s="171">
        <v>0</v>
      </c>
      <c r="J341" s="172"/>
      <c r="K341" s="173"/>
      <c r="L341" s="171">
        <v>0</v>
      </c>
      <c r="M341" s="172"/>
      <c r="N341" s="173"/>
    </row>
    <row r="342" spans="1:16" x14ac:dyDescent="0.25">
      <c r="A342" s="28"/>
      <c r="B342" s="28"/>
      <c r="C342" s="28"/>
      <c r="D342" s="28"/>
      <c r="E342" s="168" t="s">
        <v>207</v>
      </c>
      <c r="F342" s="169"/>
      <c r="G342" s="169"/>
      <c r="H342" s="170"/>
      <c r="I342" s="171">
        <v>0</v>
      </c>
      <c r="J342" s="172"/>
      <c r="K342" s="173"/>
      <c r="L342" s="171">
        <v>0</v>
      </c>
      <c r="M342" s="172"/>
      <c r="N342" s="173"/>
    </row>
    <row r="343" spans="1:16" x14ac:dyDescent="0.25">
      <c r="E343" s="168" t="s">
        <v>208</v>
      </c>
      <c r="F343" s="169"/>
      <c r="G343" s="169"/>
      <c r="H343" s="170"/>
      <c r="I343" s="171">
        <v>0</v>
      </c>
      <c r="J343" s="172"/>
      <c r="K343" s="173"/>
      <c r="L343" s="171">
        <v>0</v>
      </c>
      <c r="M343" s="172"/>
      <c r="N343" s="173"/>
    </row>
    <row r="344" spans="1:16" x14ac:dyDescent="0.25">
      <c r="A344" s="28"/>
      <c r="B344" s="28"/>
      <c r="C344" s="28"/>
      <c r="D344" s="28"/>
      <c r="E344" s="181" t="s">
        <v>209</v>
      </c>
      <c r="F344" s="182"/>
      <c r="G344" s="182"/>
      <c r="H344" s="183"/>
      <c r="I344" s="187">
        <v>0</v>
      </c>
      <c r="J344" s="188"/>
      <c r="K344" s="189"/>
      <c r="L344" s="187">
        <v>0</v>
      </c>
      <c r="M344" s="188"/>
      <c r="N344" s="189"/>
    </row>
    <row r="345" spans="1:16" x14ac:dyDescent="0.25">
      <c r="A345" s="28"/>
      <c r="B345" s="28"/>
      <c r="C345" s="28"/>
      <c r="D345" s="28"/>
      <c r="E345" s="184"/>
      <c r="F345" s="185"/>
      <c r="G345" s="185"/>
      <c r="H345" s="186"/>
      <c r="I345" s="190"/>
      <c r="J345" s="191"/>
      <c r="K345" s="192"/>
      <c r="L345" s="190"/>
      <c r="M345" s="191"/>
      <c r="N345" s="192"/>
    </row>
    <row r="346" spans="1:16" x14ac:dyDescent="0.25">
      <c r="A346" s="28"/>
      <c r="B346" s="28"/>
      <c r="C346" s="28"/>
      <c r="D346" s="28"/>
      <c r="E346" s="181" t="s">
        <v>210</v>
      </c>
      <c r="F346" s="182"/>
      <c r="G346" s="182"/>
      <c r="H346" s="183"/>
      <c r="I346" s="187">
        <v>0</v>
      </c>
      <c r="J346" s="188"/>
      <c r="K346" s="189"/>
      <c r="L346" s="187">
        <v>0</v>
      </c>
      <c r="M346" s="188"/>
      <c r="N346" s="189"/>
    </row>
    <row r="347" spans="1:16" x14ac:dyDescent="0.25">
      <c r="A347" s="28"/>
      <c r="B347" s="28"/>
      <c r="C347" s="28"/>
      <c r="D347" s="28"/>
      <c r="E347" s="184"/>
      <c r="F347" s="185"/>
      <c r="G347" s="185"/>
      <c r="H347" s="186"/>
      <c r="I347" s="190"/>
      <c r="J347" s="191"/>
      <c r="K347" s="192"/>
      <c r="L347" s="190"/>
      <c r="M347" s="191"/>
      <c r="N347" s="192"/>
    </row>
    <row r="348" spans="1:16" x14ac:dyDescent="0.25">
      <c r="A348" s="32"/>
      <c r="E348" s="168" t="s">
        <v>211</v>
      </c>
      <c r="F348" s="169"/>
      <c r="G348" s="169"/>
      <c r="H348" s="170"/>
      <c r="I348" s="171">
        <v>0</v>
      </c>
      <c r="J348" s="172"/>
      <c r="K348" s="173"/>
      <c r="L348" s="171">
        <v>0</v>
      </c>
      <c r="M348" s="172"/>
      <c r="N348" s="173"/>
    </row>
    <row r="349" spans="1:16" x14ac:dyDescent="0.25">
      <c r="E349" s="168" t="s">
        <v>212</v>
      </c>
      <c r="F349" s="169"/>
      <c r="G349" s="169"/>
      <c r="H349" s="170"/>
      <c r="I349" s="171">
        <v>0</v>
      </c>
      <c r="J349" s="172"/>
      <c r="K349" s="173"/>
      <c r="L349" s="171">
        <v>0</v>
      </c>
      <c r="M349" s="172"/>
      <c r="N349" s="173"/>
    </row>
    <row r="350" spans="1:16" x14ac:dyDescent="0.25">
      <c r="A350" s="32"/>
    </row>
    <row r="351" spans="1:16" x14ac:dyDescent="0.25">
      <c r="B351" s="14" t="s">
        <v>213</v>
      </c>
      <c r="C351" s="197" t="s">
        <v>214</v>
      </c>
      <c r="D351" s="197"/>
      <c r="E351" s="197"/>
      <c r="F351" s="197"/>
      <c r="G351" s="197"/>
      <c r="H351" s="197"/>
      <c r="I351" s="197"/>
      <c r="J351" s="197"/>
      <c r="K351" s="197"/>
      <c r="L351" s="197"/>
      <c r="M351" s="197"/>
      <c r="N351" s="197"/>
      <c r="O351" s="197"/>
      <c r="P351" s="197"/>
    </row>
    <row r="352" spans="1:16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</row>
    <row r="353" spans="2:13" x14ac:dyDescent="0.2">
      <c r="B353" s="15" t="s">
        <v>13</v>
      </c>
      <c r="C353" s="14" t="s">
        <v>215</v>
      </c>
      <c r="D353" s="4"/>
      <c r="E353" s="4"/>
      <c r="F353" s="4"/>
      <c r="G353" s="4"/>
      <c r="H353" s="4"/>
      <c r="I353" s="4"/>
      <c r="J353" s="4"/>
      <c r="K353" s="4"/>
      <c r="L353" s="4"/>
      <c r="M353" s="4"/>
    </row>
    <row r="354" spans="2:13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</row>
    <row r="355" spans="2:13" x14ac:dyDescent="0.25">
      <c r="B355" s="4"/>
      <c r="C355" s="4" t="s">
        <v>39</v>
      </c>
      <c r="D355" s="56" t="s">
        <v>216</v>
      </c>
      <c r="E355" s="57"/>
      <c r="F355" s="57"/>
      <c r="G355" s="57"/>
      <c r="H355" s="57"/>
      <c r="I355" s="58"/>
      <c r="J355" s="4"/>
      <c r="K355" s="4"/>
      <c r="L355" s="198">
        <v>8998224</v>
      </c>
      <c r="M355" s="199"/>
    </row>
    <row r="356" spans="2:13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</row>
    <row r="357" spans="2:13" x14ac:dyDescent="0.25">
      <c r="B357" s="4"/>
      <c r="C357" s="4" t="s">
        <v>39</v>
      </c>
      <c r="D357" s="56" t="s">
        <v>217</v>
      </c>
      <c r="E357" s="57"/>
      <c r="F357" s="57"/>
      <c r="G357" s="57"/>
      <c r="H357" s="57"/>
      <c r="I357" s="58"/>
      <c r="J357" s="200"/>
      <c r="K357" s="194"/>
      <c r="L357" s="193">
        <f>SUM(J358:K362)</f>
        <v>1683</v>
      </c>
      <c r="M357" s="194"/>
    </row>
    <row r="358" spans="2:13" x14ac:dyDescent="0.25">
      <c r="B358" s="4"/>
      <c r="C358" s="4"/>
      <c r="D358" s="59"/>
      <c r="E358" s="142" t="s">
        <v>218</v>
      </c>
      <c r="F358" s="142"/>
      <c r="G358" s="142"/>
      <c r="H358" s="142"/>
      <c r="I358" s="143"/>
      <c r="J358" s="195">
        <v>0</v>
      </c>
      <c r="K358" s="196"/>
      <c r="L358" s="4"/>
      <c r="M358" s="4"/>
    </row>
    <row r="359" spans="2:13" x14ac:dyDescent="0.25">
      <c r="B359" s="4"/>
      <c r="C359" s="4"/>
      <c r="D359" s="59"/>
      <c r="E359" s="142" t="s">
        <v>219</v>
      </c>
      <c r="F359" s="142"/>
      <c r="G359" s="142"/>
      <c r="H359" s="142"/>
      <c r="I359" s="143"/>
      <c r="J359" s="195">
        <v>0</v>
      </c>
      <c r="K359" s="196"/>
      <c r="L359" s="4"/>
      <c r="M359" s="4"/>
    </row>
    <row r="360" spans="2:13" x14ac:dyDescent="0.25">
      <c r="B360" s="4"/>
      <c r="C360" s="4"/>
      <c r="D360" s="59"/>
      <c r="E360" s="142" t="s">
        <v>220</v>
      </c>
      <c r="F360" s="142"/>
      <c r="G360" s="142"/>
      <c r="H360" s="142"/>
      <c r="I360" s="143"/>
      <c r="J360" s="195">
        <v>0</v>
      </c>
      <c r="K360" s="196"/>
      <c r="L360" s="4"/>
      <c r="M360" s="4"/>
    </row>
    <row r="361" spans="2:13" x14ac:dyDescent="0.25">
      <c r="B361" s="4"/>
      <c r="C361" s="4"/>
      <c r="D361" s="59"/>
      <c r="E361" s="142" t="s">
        <v>221</v>
      </c>
      <c r="F361" s="142"/>
      <c r="G361" s="142"/>
      <c r="H361" s="142"/>
      <c r="I361" s="143"/>
      <c r="J361" s="195">
        <v>0</v>
      </c>
      <c r="K361" s="196"/>
      <c r="L361" s="4"/>
      <c r="M361" s="4"/>
    </row>
    <row r="362" spans="2:13" x14ac:dyDescent="0.25">
      <c r="B362" s="4"/>
      <c r="C362" s="4"/>
      <c r="D362" s="59"/>
      <c r="E362" s="142" t="s">
        <v>222</v>
      </c>
      <c r="F362" s="142"/>
      <c r="G362" s="142"/>
      <c r="H362" s="142"/>
      <c r="I362" s="143"/>
      <c r="J362" s="195">
        <v>1683</v>
      </c>
      <c r="K362" s="196"/>
      <c r="L362" s="4"/>
      <c r="M362" s="4"/>
    </row>
    <row r="363" spans="2:13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</row>
    <row r="364" spans="2:13" x14ac:dyDescent="0.25">
      <c r="B364" s="4"/>
      <c r="C364" s="4"/>
      <c r="D364" s="56" t="s">
        <v>223</v>
      </c>
      <c r="E364" s="57"/>
      <c r="F364" s="57"/>
      <c r="G364" s="57"/>
      <c r="H364" s="57"/>
      <c r="I364" s="58"/>
      <c r="J364" s="200"/>
      <c r="K364" s="194"/>
      <c r="L364" s="193">
        <f t="shared" ref="L364" si="1">SUM(J365:K368)</f>
        <v>0</v>
      </c>
      <c r="M364" s="194"/>
    </row>
    <row r="365" spans="2:13" x14ac:dyDescent="0.25">
      <c r="B365" s="4"/>
      <c r="C365" s="4"/>
      <c r="D365" s="59"/>
      <c r="E365" s="142" t="s">
        <v>224</v>
      </c>
      <c r="F365" s="142"/>
      <c r="G365" s="142"/>
      <c r="H365" s="142"/>
      <c r="I365" s="143"/>
      <c r="J365" s="195">
        <v>0</v>
      </c>
      <c r="K365" s="196"/>
      <c r="L365" s="4"/>
      <c r="M365" s="4"/>
    </row>
    <row r="366" spans="2:13" x14ac:dyDescent="0.25">
      <c r="B366" s="4"/>
      <c r="C366" s="4"/>
      <c r="D366" s="59"/>
      <c r="E366" s="142" t="s">
        <v>225</v>
      </c>
      <c r="F366" s="142"/>
      <c r="G366" s="142"/>
      <c r="H366" s="142"/>
      <c r="I366" s="143"/>
      <c r="J366" s="195">
        <v>0</v>
      </c>
      <c r="K366" s="196"/>
      <c r="L366" s="4"/>
      <c r="M366" s="4"/>
    </row>
    <row r="367" spans="2:13" x14ac:dyDescent="0.25">
      <c r="B367" s="4"/>
      <c r="C367" s="4"/>
      <c r="D367" s="59"/>
      <c r="E367" s="142" t="s">
        <v>226</v>
      </c>
      <c r="F367" s="142"/>
      <c r="G367" s="142"/>
      <c r="H367" s="142"/>
      <c r="I367" s="143"/>
      <c r="J367" s="195">
        <v>0</v>
      </c>
      <c r="K367" s="196"/>
      <c r="L367" s="4"/>
      <c r="M367" s="4"/>
    </row>
    <row r="368" spans="2:13" x14ac:dyDescent="0.25">
      <c r="B368" s="4"/>
      <c r="C368" s="4"/>
      <c r="D368" s="59"/>
      <c r="E368" s="142" t="s">
        <v>227</v>
      </c>
      <c r="F368" s="142"/>
      <c r="G368" s="142"/>
      <c r="H368" s="142"/>
      <c r="I368" s="143"/>
      <c r="J368" s="195">
        <v>0</v>
      </c>
      <c r="K368" s="196"/>
      <c r="L368" s="4"/>
      <c r="M368" s="4"/>
    </row>
    <row r="369" spans="2:13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</row>
    <row r="370" spans="2:13" x14ac:dyDescent="0.25">
      <c r="B370" s="4"/>
      <c r="C370" s="4"/>
      <c r="D370" s="56" t="s">
        <v>228</v>
      </c>
      <c r="E370" s="57"/>
      <c r="F370" s="57"/>
      <c r="G370" s="57"/>
      <c r="H370" s="57"/>
      <c r="I370" s="58"/>
      <c r="J370" s="4"/>
      <c r="K370" s="4"/>
      <c r="L370" s="198">
        <f>L355+L357-L364</f>
        <v>8999907</v>
      </c>
      <c r="M370" s="199"/>
    </row>
    <row r="371" spans="2:13" x14ac:dyDescent="0.25"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</row>
    <row r="372" spans="2:13" x14ac:dyDescent="0.2">
      <c r="B372" s="15" t="s">
        <v>13</v>
      </c>
      <c r="C372" s="14" t="s">
        <v>229</v>
      </c>
      <c r="D372" s="4"/>
      <c r="E372" s="4"/>
      <c r="F372" s="4"/>
      <c r="G372" s="4"/>
      <c r="H372" s="4"/>
      <c r="I372" s="4"/>
      <c r="J372" s="4"/>
      <c r="K372" s="4"/>
      <c r="L372" s="4"/>
      <c r="M372" s="4"/>
    </row>
    <row r="373" spans="2:13" x14ac:dyDescent="0.25"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</row>
    <row r="374" spans="2:13" x14ac:dyDescent="0.25">
      <c r="B374" s="4"/>
      <c r="C374" s="4"/>
      <c r="D374" s="56" t="s">
        <v>230</v>
      </c>
      <c r="E374" s="57"/>
      <c r="F374" s="57"/>
      <c r="G374" s="57"/>
      <c r="H374" s="57"/>
      <c r="I374" s="58"/>
      <c r="J374" s="4"/>
      <c r="K374" s="4"/>
      <c r="L374" s="198">
        <v>8175634</v>
      </c>
      <c r="M374" s="199"/>
    </row>
    <row r="375" spans="2:13" x14ac:dyDescent="0.25"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</row>
    <row r="376" spans="2:13" x14ac:dyDescent="0.25">
      <c r="B376" s="4"/>
      <c r="C376" s="4"/>
      <c r="D376" s="56" t="s">
        <v>231</v>
      </c>
      <c r="E376" s="57"/>
      <c r="F376" s="57"/>
      <c r="G376" s="57"/>
      <c r="H376" s="57"/>
      <c r="I376" s="58"/>
      <c r="J376" s="200"/>
      <c r="K376" s="194"/>
      <c r="L376" s="193">
        <f>SUM(J377:K387)</f>
        <v>254242</v>
      </c>
      <c r="M376" s="194"/>
    </row>
    <row r="377" spans="2:13" x14ac:dyDescent="0.25">
      <c r="B377" s="4"/>
      <c r="C377" s="4"/>
      <c r="D377" s="59"/>
      <c r="E377" s="142" t="s">
        <v>232</v>
      </c>
      <c r="F377" s="142"/>
      <c r="G377" s="142"/>
      <c r="H377" s="142"/>
      <c r="I377" s="143"/>
      <c r="J377" s="195">
        <v>0</v>
      </c>
      <c r="K377" s="196"/>
      <c r="L377" s="4"/>
      <c r="M377" s="4"/>
    </row>
    <row r="378" spans="2:13" x14ac:dyDescent="0.25">
      <c r="B378" s="4"/>
      <c r="C378" s="4"/>
      <c r="D378" s="59"/>
      <c r="E378" s="57" t="s">
        <v>233</v>
      </c>
      <c r="F378" s="57"/>
      <c r="G378" s="57"/>
      <c r="H378" s="57"/>
      <c r="I378" s="58"/>
      <c r="J378" s="195">
        <v>0</v>
      </c>
      <c r="K378" s="196"/>
      <c r="L378" s="4"/>
      <c r="M378" s="4"/>
    </row>
    <row r="379" spans="2:13" x14ac:dyDescent="0.25">
      <c r="B379" s="4"/>
      <c r="C379" s="4"/>
      <c r="D379" s="59"/>
      <c r="E379" s="57" t="s">
        <v>234</v>
      </c>
      <c r="F379" s="57"/>
      <c r="G379" s="57"/>
      <c r="H379" s="57"/>
      <c r="I379" s="58"/>
      <c r="J379" s="195">
        <v>0</v>
      </c>
      <c r="K379" s="196"/>
      <c r="L379" s="4"/>
      <c r="M379" s="4"/>
    </row>
    <row r="380" spans="2:13" x14ac:dyDescent="0.25">
      <c r="B380" s="4"/>
      <c r="C380" s="4"/>
      <c r="D380" s="59"/>
      <c r="E380" s="57" t="s">
        <v>235</v>
      </c>
      <c r="F380" s="57"/>
      <c r="G380" s="57"/>
      <c r="H380" s="57"/>
      <c r="I380" s="58"/>
      <c r="J380" s="195">
        <v>0</v>
      </c>
      <c r="K380" s="196"/>
      <c r="L380" s="4"/>
      <c r="M380" s="4"/>
    </row>
    <row r="381" spans="2:13" x14ac:dyDescent="0.25">
      <c r="B381" s="4"/>
      <c r="C381" s="4"/>
      <c r="D381" s="59"/>
      <c r="E381" s="57" t="s">
        <v>236</v>
      </c>
      <c r="F381" s="57"/>
      <c r="G381" s="57"/>
      <c r="H381" s="57"/>
      <c r="I381" s="58"/>
      <c r="J381" s="195">
        <v>0</v>
      </c>
      <c r="K381" s="196"/>
      <c r="L381" s="4"/>
      <c r="M381" s="4"/>
    </row>
    <row r="382" spans="2:13" x14ac:dyDescent="0.25">
      <c r="B382" s="4"/>
      <c r="C382" s="4"/>
      <c r="D382" s="59"/>
      <c r="E382" s="57" t="s">
        <v>237</v>
      </c>
      <c r="F382" s="57"/>
      <c r="G382" s="57"/>
      <c r="H382" s="57"/>
      <c r="I382" s="58"/>
      <c r="J382" s="195">
        <v>0</v>
      </c>
      <c r="K382" s="196"/>
      <c r="L382" s="4"/>
      <c r="M382" s="4"/>
    </row>
    <row r="383" spans="2:13" x14ac:dyDescent="0.25">
      <c r="B383" s="4"/>
      <c r="C383" s="4"/>
      <c r="D383" s="59"/>
      <c r="E383" s="57" t="s">
        <v>238</v>
      </c>
      <c r="F383" s="57"/>
      <c r="G383" s="57"/>
      <c r="H383" s="57"/>
      <c r="I383" s="58"/>
      <c r="J383" s="195">
        <v>0</v>
      </c>
      <c r="K383" s="196"/>
      <c r="L383" s="4"/>
      <c r="M383" s="4"/>
    </row>
    <row r="384" spans="2:13" x14ac:dyDescent="0.25">
      <c r="B384" s="4"/>
      <c r="C384" s="4"/>
      <c r="D384" s="59"/>
      <c r="E384" s="57" t="s">
        <v>239</v>
      </c>
      <c r="F384" s="57"/>
      <c r="G384" s="57"/>
      <c r="H384" s="57"/>
      <c r="I384" s="58"/>
      <c r="J384" s="195">
        <v>0</v>
      </c>
      <c r="K384" s="196"/>
      <c r="L384" s="4"/>
      <c r="M384" s="4"/>
    </row>
    <row r="385" spans="2:13" x14ac:dyDescent="0.25">
      <c r="B385" s="4"/>
      <c r="C385" s="4"/>
      <c r="D385" s="59"/>
      <c r="E385" s="57" t="s">
        <v>240</v>
      </c>
      <c r="F385" s="57"/>
      <c r="G385" s="57"/>
      <c r="H385" s="57"/>
      <c r="I385" s="58"/>
      <c r="J385" s="195">
        <v>0</v>
      </c>
      <c r="K385" s="196"/>
      <c r="L385" s="4"/>
      <c r="M385" s="4"/>
    </row>
    <row r="386" spans="2:13" x14ac:dyDescent="0.25">
      <c r="B386" s="4"/>
      <c r="C386" s="4"/>
      <c r="D386" s="59"/>
      <c r="E386" s="57" t="s">
        <v>241</v>
      </c>
      <c r="F386" s="57"/>
      <c r="G386" s="57"/>
      <c r="H386" s="57"/>
      <c r="I386" s="58"/>
      <c r="J386" s="195">
        <v>254242</v>
      </c>
      <c r="K386" s="196"/>
      <c r="L386" s="4"/>
      <c r="M386" s="4"/>
    </row>
    <row r="387" spans="2:13" x14ac:dyDescent="0.25">
      <c r="B387" s="4"/>
      <c r="C387" s="4"/>
      <c r="D387" s="59"/>
      <c r="E387" s="142" t="s">
        <v>242</v>
      </c>
      <c r="F387" s="142"/>
      <c r="G387" s="142"/>
      <c r="H387" s="142"/>
      <c r="I387" s="143"/>
      <c r="J387" s="195">
        <v>0</v>
      </c>
      <c r="K387" s="196"/>
      <c r="L387" s="4"/>
      <c r="M387" s="4"/>
    </row>
    <row r="388" spans="2:13" x14ac:dyDescent="0.25"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</row>
    <row r="389" spans="2:13" x14ac:dyDescent="0.25">
      <c r="B389" s="4"/>
      <c r="C389" s="4"/>
      <c r="D389" s="56" t="s">
        <v>243</v>
      </c>
      <c r="E389" s="57"/>
      <c r="F389" s="57"/>
      <c r="G389" s="57"/>
      <c r="H389" s="57"/>
      <c r="I389" s="58"/>
      <c r="J389" s="200"/>
      <c r="K389" s="194"/>
      <c r="L389" s="193">
        <f>SUM(J390:K396)</f>
        <v>832215</v>
      </c>
      <c r="M389" s="194"/>
    </row>
    <row r="390" spans="2:13" x14ac:dyDescent="0.25">
      <c r="B390" s="4"/>
      <c r="C390" s="4"/>
      <c r="D390" s="59"/>
      <c r="E390" s="142" t="s">
        <v>244</v>
      </c>
      <c r="F390" s="142"/>
      <c r="G390" s="142"/>
      <c r="H390" s="142"/>
      <c r="I390" s="143"/>
      <c r="J390" s="195">
        <v>0</v>
      </c>
      <c r="K390" s="196"/>
      <c r="L390" s="4"/>
      <c r="M390" s="4"/>
    </row>
    <row r="391" spans="2:13" x14ac:dyDescent="0.25">
      <c r="B391" s="4"/>
      <c r="C391" s="4"/>
      <c r="D391" s="59"/>
      <c r="E391" s="142" t="s">
        <v>245</v>
      </c>
      <c r="F391" s="142"/>
      <c r="G391" s="142"/>
      <c r="H391" s="142"/>
      <c r="I391" s="143"/>
      <c r="J391" s="195">
        <v>0</v>
      </c>
      <c r="K391" s="196"/>
      <c r="L391" s="4"/>
      <c r="M391" s="4"/>
    </row>
    <row r="392" spans="2:13" x14ac:dyDescent="0.25">
      <c r="B392" s="4"/>
      <c r="C392" s="4"/>
      <c r="D392" s="59"/>
      <c r="E392" s="142" t="s">
        <v>246</v>
      </c>
      <c r="F392" s="142"/>
      <c r="G392" s="142"/>
      <c r="H392" s="142"/>
      <c r="I392" s="143"/>
      <c r="J392" s="195">
        <v>0</v>
      </c>
      <c r="K392" s="196"/>
      <c r="L392" s="4"/>
      <c r="M392" s="4"/>
    </row>
    <row r="393" spans="2:13" x14ac:dyDescent="0.25">
      <c r="B393" s="4"/>
      <c r="C393" s="4"/>
      <c r="D393" s="59"/>
      <c r="E393" s="142" t="s">
        <v>247</v>
      </c>
      <c r="F393" s="142"/>
      <c r="G393" s="142"/>
      <c r="H393" s="142"/>
      <c r="I393" s="143"/>
      <c r="J393" s="195">
        <v>0</v>
      </c>
      <c r="K393" s="196"/>
      <c r="L393" s="4"/>
      <c r="M393" s="4"/>
    </row>
    <row r="394" spans="2:13" x14ac:dyDescent="0.25">
      <c r="B394" s="4"/>
      <c r="C394" s="4"/>
      <c r="D394" s="59"/>
      <c r="E394" s="142" t="s">
        <v>248</v>
      </c>
      <c r="F394" s="142"/>
      <c r="G394" s="142"/>
      <c r="H394" s="142"/>
      <c r="I394" s="143"/>
      <c r="J394" s="195">
        <v>0</v>
      </c>
      <c r="K394" s="196"/>
      <c r="L394" s="4"/>
      <c r="M394" s="4"/>
    </row>
    <row r="395" spans="2:13" x14ac:dyDescent="0.25">
      <c r="B395" s="4"/>
      <c r="C395" s="4"/>
      <c r="D395" s="59"/>
      <c r="E395" s="142" t="s">
        <v>249</v>
      </c>
      <c r="F395" s="142"/>
      <c r="G395" s="142"/>
      <c r="H395" s="142"/>
      <c r="I395" s="143"/>
      <c r="J395" s="195">
        <v>0</v>
      </c>
      <c r="K395" s="196"/>
      <c r="L395" s="4"/>
      <c r="M395" s="4"/>
    </row>
    <row r="396" spans="2:13" x14ac:dyDescent="0.25">
      <c r="B396" s="4"/>
      <c r="C396" s="4"/>
      <c r="D396" s="59"/>
      <c r="E396" s="142" t="s">
        <v>250</v>
      </c>
      <c r="F396" s="142"/>
      <c r="G396" s="142"/>
      <c r="H396" s="142"/>
      <c r="I396" s="143"/>
      <c r="J396" s="195">
        <v>832215</v>
      </c>
      <c r="K396" s="196"/>
      <c r="L396" s="4"/>
      <c r="M396" s="4"/>
    </row>
    <row r="397" spans="2:13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</row>
    <row r="398" spans="2:13" x14ac:dyDescent="0.25">
      <c r="B398" s="4"/>
      <c r="C398" s="4"/>
      <c r="D398" s="56" t="s">
        <v>251</v>
      </c>
      <c r="E398" s="57"/>
      <c r="F398" s="57"/>
      <c r="G398" s="57"/>
      <c r="H398" s="57"/>
      <c r="I398" s="58"/>
      <c r="J398" s="4"/>
      <c r="K398" s="4"/>
      <c r="L398" s="198">
        <f>L374-L376+L389</f>
        <v>8753607</v>
      </c>
      <c r="M398" s="199"/>
    </row>
    <row r="399" spans="2:13" x14ac:dyDescent="0.25"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</row>
    <row r="400" spans="2:13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</row>
    <row r="401" spans="2:13" ht="23.25" customHeight="1" x14ac:dyDescent="0.25">
      <c r="B401" s="201" t="s">
        <v>252</v>
      </c>
      <c r="C401" s="201"/>
      <c r="D401" s="201"/>
      <c r="E401" s="201"/>
      <c r="F401" s="201"/>
      <c r="G401" s="201"/>
      <c r="H401" s="201"/>
      <c r="I401" s="201"/>
      <c r="J401" s="201"/>
      <c r="K401" s="201"/>
      <c r="L401" s="201"/>
      <c r="M401" s="4"/>
    </row>
  </sheetData>
  <mergeCells count="535">
    <mergeCell ref="E395:I395"/>
    <mergeCell ref="J395:K395"/>
    <mergeCell ref="E396:I396"/>
    <mergeCell ref="J396:K396"/>
    <mergeCell ref="L398:M398"/>
    <mergeCell ref="B401:L401"/>
    <mergeCell ref="E392:I392"/>
    <mergeCell ref="J392:K392"/>
    <mergeCell ref="E393:I393"/>
    <mergeCell ref="J393:K393"/>
    <mergeCell ref="E394:I394"/>
    <mergeCell ref="J394:K394"/>
    <mergeCell ref="J389:K389"/>
    <mergeCell ref="L389:M389"/>
    <mergeCell ref="E390:I390"/>
    <mergeCell ref="J390:K390"/>
    <mergeCell ref="E391:I391"/>
    <mergeCell ref="J391:K391"/>
    <mergeCell ref="J382:K382"/>
    <mergeCell ref="J383:K383"/>
    <mergeCell ref="J384:K384"/>
    <mergeCell ref="J385:K385"/>
    <mergeCell ref="J386:K386"/>
    <mergeCell ref="E387:I387"/>
    <mergeCell ref="J387:K387"/>
    <mergeCell ref="E377:I377"/>
    <mergeCell ref="J377:K377"/>
    <mergeCell ref="J378:K378"/>
    <mergeCell ref="J379:K379"/>
    <mergeCell ref="J380:K380"/>
    <mergeCell ref="J381:K381"/>
    <mergeCell ref="E368:I368"/>
    <mergeCell ref="J368:K368"/>
    <mergeCell ref="L370:M370"/>
    <mergeCell ref="L374:M374"/>
    <mergeCell ref="J376:K376"/>
    <mergeCell ref="L376:M376"/>
    <mergeCell ref="E365:I365"/>
    <mergeCell ref="J365:K365"/>
    <mergeCell ref="E366:I366"/>
    <mergeCell ref="J366:K366"/>
    <mergeCell ref="E367:I367"/>
    <mergeCell ref="J367:K367"/>
    <mergeCell ref="E361:I361"/>
    <mergeCell ref="J361:K361"/>
    <mergeCell ref="E362:I362"/>
    <mergeCell ref="J362:K362"/>
    <mergeCell ref="J364:K364"/>
    <mergeCell ref="L364:M364"/>
    <mergeCell ref="E358:I358"/>
    <mergeCell ref="J358:K358"/>
    <mergeCell ref="E359:I359"/>
    <mergeCell ref="J359:K359"/>
    <mergeCell ref="E360:I360"/>
    <mergeCell ref="J360:K360"/>
    <mergeCell ref="E349:H349"/>
    <mergeCell ref="I349:K349"/>
    <mergeCell ref="L349:N349"/>
    <mergeCell ref="C351:P351"/>
    <mergeCell ref="L355:M355"/>
    <mergeCell ref="J357:K357"/>
    <mergeCell ref="L357:M357"/>
    <mergeCell ref="E346:H347"/>
    <mergeCell ref="I346:K347"/>
    <mergeCell ref="L346:N347"/>
    <mergeCell ref="E348:H348"/>
    <mergeCell ref="I348:K348"/>
    <mergeCell ref="L348:N348"/>
    <mergeCell ref="E343:H343"/>
    <mergeCell ref="I343:K343"/>
    <mergeCell ref="L343:N343"/>
    <mergeCell ref="E344:H345"/>
    <mergeCell ref="I344:K345"/>
    <mergeCell ref="L344:N345"/>
    <mergeCell ref="E341:H341"/>
    <mergeCell ref="I341:K341"/>
    <mergeCell ref="L341:N341"/>
    <mergeCell ref="E342:H342"/>
    <mergeCell ref="I342:K342"/>
    <mergeCell ref="L342:N342"/>
    <mergeCell ref="E335:L335"/>
    <mergeCell ref="M335:N335"/>
    <mergeCell ref="E339:H339"/>
    <mergeCell ref="I339:K339"/>
    <mergeCell ref="L339:N339"/>
    <mergeCell ref="E340:H340"/>
    <mergeCell ref="I340:K340"/>
    <mergeCell ref="L340:N340"/>
    <mergeCell ref="E332:L332"/>
    <mergeCell ref="M332:N332"/>
    <mergeCell ref="E333:L333"/>
    <mergeCell ref="M333:N333"/>
    <mergeCell ref="E334:L334"/>
    <mergeCell ref="M334:N334"/>
    <mergeCell ref="E329:L329"/>
    <mergeCell ref="M329:N329"/>
    <mergeCell ref="E330:L330"/>
    <mergeCell ref="M330:N330"/>
    <mergeCell ref="E331:L331"/>
    <mergeCell ref="M331:N331"/>
    <mergeCell ref="E326:L326"/>
    <mergeCell ref="M326:N326"/>
    <mergeCell ref="E327:L327"/>
    <mergeCell ref="M327:N327"/>
    <mergeCell ref="E328:L328"/>
    <mergeCell ref="M328:N328"/>
    <mergeCell ref="E323:L323"/>
    <mergeCell ref="M323:N323"/>
    <mergeCell ref="E324:L324"/>
    <mergeCell ref="M324:N324"/>
    <mergeCell ref="E325:L325"/>
    <mergeCell ref="M325:N325"/>
    <mergeCell ref="E320:L320"/>
    <mergeCell ref="M320:N320"/>
    <mergeCell ref="E321:L321"/>
    <mergeCell ref="M321:N321"/>
    <mergeCell ref="E322:L322"/>
    <mergeCell ref="M322:N322"/>
    <mergeCell ref="E317:L317"/>
    <mergeCell ref="M317:N317"/>
    <mergeCell ref="E318:L318"/>
    <mergeCell ref="M318:N318"/>
    <mergeCell ref="E319:L319"/>
    <mergeCell ref="M319:N319"/>
    <mergeCell ref="E314:L314"/>
    <mergeCell ref="M314:N314"/>
    <mergeCell ref="E315:L315"/>
    <mergeCell ref="M315:N315"/>
    <mergeCell ref="E316:L316"/>
    <mergeCell ref="M316:N316"/>
    <mergeCell ref="E308:H308"/>
    <mergeCell ref="I308:K308"/>
    <mergeCell ref="L308:N308"/>
    <mergeCell ref="E312:L312"/>
    <mergeCell ref="M312:N312"/>
    <mergeCell ref="E313:L313"/>
    <mergeCell ref="M313:N313"/>
    <mergeCell ref="E306:H306"/>
    <mergeCell ref="I306:K306"/>
    <mergeCell ref="L306:N306"/>
    <mergeCell ref="E307:H307"/>
    <mergeCell ref="I307:K307"/>
    <mergeCell ref="L307:N307"/>
    <mergeCell ref="E304:H304"/>
    <mergeCell ref="I304:K304"/>
    <mergeCell ref="L304:N304"/>
    <mergeCell ref="E305:H305"/>
    <mergeCell ref="I305:K305"/>
    <mergeCell ref="L305:N305"/>
    <mergeCell ref="C294:P295"/>
    <mergeCell ref="E302:H302"/>
    <mergeCell ref="I302:K302"/>
    <mergeCell ref="L302:N302"/>
    <mergeCell ref="E303:H303"/>
    <mergeCell ref="I303:K303"/>
    <mergeCell ref="L303:N303"/>
    <mergeCell ref="C288:J288"/>
    <mergeCell ref="K288:M288"/>
    <mergeCell ref="N288:P288"/>
    <mergeCell ref="C289:J289"/>
    <mergeCell ref="K289:M289"/>
    <mergeCell ref="N289:P289"/>
    <mergeCell ref="C286:J286"/>
    <mergeCell ref="K286:M286"/>
    <mergeCell ref="N286:P286"/>
    <mergeCell ref="C287:J287"/>
    <mergeCell ref="K287:M287"/>
    <mergeCell ref="N287:P287"/>
    <mergeCell ref="E280:K280"/>
    <mergeCell ref="L280:N280"/>
    <mergeCell ref="E281:K281"/>
    <mergeCell ref="L281:N281"/>
    <mergeCell ref="E282:K282"/>
    <mergeCell ref="L282:N282"/>
    <mergeCell ref="E277:K277"/>
    <mergeCell ref="L277:N277"/>
    <mergeCell ref="E278:K278"/>
    <mergeCell ref="L278:N278"/>
    <mergeCell ref="E279:K279"/>
    <mergeCell ref="L279:N279"/>
    <mergeCell ref="D270:K270"/>
    <mergeCell ref="L270:M270"/>
    <mergeCell ref="C271:K271"/>
    <mergeCell ref="L271:M271"/>
    <mergeCell ref="E276:K276"/>
    <mergeCell ref="L276:N276"/>
    <mergeCell ref="D267:K267"/>
    <mergeCell ref="L267:M267"/>
    <mergeCell ref="D268:K268"/>
    <mergeCell ref="L268:M268"/>
    <mergeCell ref="D269:K269"/>
    <mergeCell ref="L269:M269"/>
    <mergeCell ref="D264:K264"/>
    <mergeCell ref="L264:M264"/>
    <mergeCell ref="D265:K265"/>
    <mergeCell ref="L265:M265"/>
    <mergeCell ref="D266:K266"/>
    <mergeCell ref="L266:M266"/>
    <mergeCell ref="D261:K261"/>
    <mergeCell ref="L261:M261"/>
    <mergeCell ref="D262:K262"/>
    <mergeCell ref="L262:M262"/>
    <mergeCell ref="D263:K263"/>
    <mergeCell ref="L263:M263"/>
    <mergeCell ref="D258:K258"/>
    <mergeCell ref="L258:M258"/>
    <mergeCell ref="D259:K259"/>
    <mergeCell ref="L259:M259"/>
    <mergeCell ref="D260:K260"/>
    <mergeCell ref="L260:M260"/>
    <mergeCell ref="D255:K255"/>
    <mergeCell ref="L255:M255"/>
    <mergeCell ref="D256:K256"/>
    <mergeCell ref="L256:M256"/>
    <mergeCell ref="D257:K257"/>
    <mergeCell ref="L257:M257"/>
    <mergeCell ref="D252:K252"/>
    <mergeCell ref="L252:M252"/>
    <mergeCell ref="D253:K253"/>
    <mergeCell ref="L253:M253"/>
    <mergeCell ref="D254:K254"/>
    <mergeCell ref="L254:M254"/>
    <mergeCell ref="D249:K249"/>
    <mergeCell ref="L249:M249"/>
    <mergeCell ref="D250:K250"/>
    <mergeCell ref="L250:M250"/>
    <mergeCell ref="D251:K251"/>
    <mergeCell ref="L251:M251"/>
    <mergeCell ref="D246:K246"/>
    <mergeCell ref="L246:M246"/>
    <mergeCell ref="D247:K247"/>
    <mergeCell ref="L247:M247"/>
    <mergeCell ref="D248:K248"/>
    <mergeCell ref="L248:M248"/>
    <mergeCell ref="D243:K243"/>
    <mergeCell ref="L243:M243"/>
    <mergeCell ref="D244:K244"/>
    <mergeCell ref="L244:M244"/>
    <mergeCell ref="D245:K245"/>
    <mergeCell ref="L245:M245"/>
    <mergeCell ref="D240:K240"/>
    <mergeCell ref="L240:M240"/>
    <mergeCell ref="D241:K241"/>
    <mergeCell ref="L241:M241"/>
    <mergeCell ref="D242:K242"/>
    <mergeCell ref="L242:M242"/>
    <mergeCell ref="D237:K237"/>
    <mergeCell ref="L237:M237"/>
    <mergeCell ref="D238:K238"/>
    <mergeCell ref="L238:M238"/>
    <mergeCell ref="D239:K239"/>
    <mergeCell ref="L239:M239"/>
    <mergeCell ref="D234:K234"/>
    <mergeCell ref="L234:M234"/>
    <mergeCell ref="D235:K235"/>
    <mergeCell ref="L235:M235"/>
    <mergeCell ref="D236:K236"/>
    <mergeCell ref="L236:M236"/>
    <mergeCell ref="D231:K231"/>
    <mergeCell ref="L231:M231"/>
    <mergeCell ref="D232:K232"/>
    <mergeCell ref="L232:M232"/>
    <mergeCell ref="D233:K233"/>
    <mergeCell ref="L233:M233"/>
    <mergeCell ref="D228:K228"/>
    <mergeCell ref="L228:M228"/>
    <mergeCell ref="D229:K229"/>
    <mergeCell ref="L229:M229"/>
    <mergeCell ref="D230:K230"/>
    <mergeCell ref="L230:M230"/>
    <mergeCell ref="D225:K225"/>
    <mergeCell ref="L225:M225"/>
    <mergeCell ref="D226:K226"/>
    <mergeCell ref="L226:M226"/>
    <mergeCell ref="D227:K227"/>
    <mergeCell ref="L227:M227"/>
    <mergeCell ref="D222:K222"/>
    <mergeCell ref="L222:M222"/>
    <mergeCell ref="D223:K223"/>
    <mergeCell ref="L223:M223"/>
    <mergeCell ref="D224:K224"/>
    <mergeCell ref="L224:M224"/>
    <mergeCell ref="D219:K219"/>
    <mergeCell ref="L219:M219"/>
    <mergeCell ref="D220:K220"/>
    <mergeCell ref="L220:M220"/>
    <mergeCell ref="D221:K221"/>
    <mergeCell ref="L221:M221"/>
    <mergeCell ref="D216:K216"/>
    <mergeCell ref="L216:M216"/>
    <mergeCell ref="D217:K217"/>
    <mergeCell ref="L217:M217"/>
    <mergeCell ref="D218:K218"/>
    <mergeCell ref="L218:M218"/>
    <mergeCell ref="D213:K213"/>
    <mergeCell ref="L213:M213"/>
    <mergeCell ref="D214:K214"/>
    <mergeCell ref="L214:M214"/>
    <mergeCell ref="D215:K215"/>
    <mergeCell ref="L215:M215"/>
    <mergeCell ref="M204:O204"/>
    <mergeCell ref="D205:L205"/>
    <mergeCell ref="M205:O205"/>
    <mergeCell ref="D211:K211"/>
    <mergeCell ref="L211:M211"/>
    <mergeCell ref="D212:K212"/>
    <mergeCell ref="L212:M212"/>
    <mergeCell ref="D195:L195"/>
    <mergeCell ref="M195:O195"/>
    <mergeCell ref="D202:L202"/>
    <mergeCell ref="M202:O202"/>
    <mergeCell ref="D203:L203"/>
    <mergeCell ref="M203:O203"/>
    <mergeCell ref="D192:L192"/>
    <mergeCell ref="M192:O192"/>
    <mergeCell ref="D193:L193"/>
    <mergeCell ref="M193:O193"/>
    <mergeCell ref="D194:L194"/>
    <mergeCell ref="M194:O194"/>
    <mergeCell ref="D186:L186"/>
    <mergeCell ref="M186:O186"/>
    <mergeCell ref="D187:L187"/>
    <mergeCell ref="M187:O187"/>
    <mergeCell ref="D188:L188"/>
    <mergeCell ref="M188:O188"/>
    <mergeCell ref="D180:L180"/>
    <mergeCell ref="M180:O180"/>
    <mergeCell ref="D181:L181"/>
    <mergeCell ref="M181:O181"/>
    <mergeCell ref="D185:L185"/>
    <mergeCell ref="M185:O185"/>
    <mergeCell ref="D174:L174"/>
    <mergeCell ref="M174:O174"/>
    <mergeCell ref="D178:L178"/>
    <mergeCell ref="M178:O178"/>
    <mergeCell ref="D179:L179"/>
    <mergeCell ref="M179:O179"/>
    <mergeCell ref="D171:L171"/>
    <mergeCell ref="M171:O171"/>
    <mergeCell ref="D172:L172"/>
    <mergeCell ref="M172:O172"/>
    <mergeCell ref="D173:L173"/>
    <mergeCell ref="M173:O173"/>
    <mergeCell ref="D164:L164"/>
    <mergeCell ref="M164:O164"/>
    <mergeCell ref="D165:L165"/>
    <mergeCell ref="M165:O165"/>
    <mergeCell ref="D166:L166"/>
    <mergeCell ref="M166:O166"/>
    <mergeCell ref="D161:L161"/>
    <mergeCell ref="M161:O161"/>
    <mergeCell ref="D162:L162"/>
    <mergeCell ref="M162:O162"/>
    <mergeCell ref="D163:L163"/>
    <mergeCell ref="M163:O163"/>
    <mergeCell ref="D155:L155"/>
    <mergeCell ref="M155:O155"/>
    <mergeCell ref="D159:L159"/>
    <mergeCell ref="M159:O159"/>
    <mergeCell ref="D160:L160"/>
    <mergeCell ref="M160:O160"/>
    <mergeCell ref="D152:L152"/>
    <mergeCell ref="M152:O152"/>
    <mergeCell ref="D153:L153"/>
    <mergeCell ref="M153:O153"/>
    <mergeCell ref="D154:L154"/>
    <mergeCell ref="M154:O154"/>
    <mergeCell ref="D149:L149"/>
    <mergeCell ref="M149:O149"/>
    <mergeCell ref="D150:L150"/>
    <mergeCell ref="M150:O150"/>
    <mergeCell ref="D151:L151"/>
    <mergeCell ref="M151:O151"/>
    <mergeCell ref="E142:H142"/>
    <mergeCell ref="I142:K142"/>
    <mergeCell ref="L142:N142"/>
    <mergeCell ref="E143:H143"/>
    <mergeCell ref="I143:K143"/>
    <mergeCell ref="L143:N143"/>
    <mergeCell ref="E140:H140"/>
    <mergeCell ref="I140:K140"/>
    <mergeCell ref="L140:N140"/>
    <mergeCell ref="E141:H141"/>
    <mergeCell ref="I141:K141"/>
    <mergeCell ref="L141:N141"/>
    <mergeCell ref="D128:I128"/>
    <mergeCell ref="J128:L128"/>
    <mergeCell ref="M128:O128"/>
    <mergeCell ref="D129:I129"/>
    <mergeCell ref="J129:L129"/>
    <mergeCell ref="M129:O129"/>
    <mergeCell ref="D126:I126"/>
    <mergeCell ref="J126:L126"/>
    <mergeCell ref="M126:O126"/>
    <mergeCell ref="D127:I127"/>
    <mergeCell ref="J127:L127"/>
    <mergeCell ref="M127:O127"/>
    <mergeCell ref="D124:I124"/>
    <mergeCell ref="J124:L124"/>
    <mergeCell ref="M124:O124"/>
    <mergeCell ref="D125:I125"/>
    <mergeCell ref="J125:L125"/>
    <mergeCell ref="M125:O125"/>
    <mergeCell ref="D122:I122"/>
    <mergeCell ref="J122:L122"/>
    <mergeCell ref="M122:O122"/>
    <mergeCell ref="D123:I123"/>
    <mergeCell ref="J123:L123"/>
    <mergeCell ref="M123:O123"/>
    <mergeCell ref="D120:I120"/>
    <mergeCell ref="J120:L120"/>
    <mergeCell ref="M120:O120"/>
    <mergeCell ref="D121:I121"/>
    <mergeCell ref="J121:L121"/>
    <mergeCell ref="M121:O121"/>
    <mergeCell ref="D118:I118"/>
    <mergeCell ref="J118:L118"/>
    <mergeCell ref="M118:O118"/>
    <mergeCell ref="D119:I119"/>
    <mergeCell ref="J119:L119"/>
    <mergeCell ref="M119:O119"/>
    <mergeCell ref="C113:J113"/>
    <mergeCell ref="K113:M113"/>
    <mergeCell ref="N113:P113"/>
    <mergeCell ref="C114:J114"/>
    <mergeCell ref="K114:M114"/>
    <mergeCell ref="N114:P114"/>
    <mergeCell ref="E98:J98"/>
    <mergeCell ref="K98:M98"/>
    <mergeCell ref="C111:J111"/>
    <mergeCell ref="K111:M111"/>
    <mergeCell ref="N111:P111"/>
    <mergeCell ref="C112:J112"/>
    <mergeCell ref="K112:M112"/>
    <mergeCell ref="N112:P112"/>
    <mergeCell ref="E95:J95"/>
    <mergeCell ref="K95:M95"/>
    <mergeCell ref="E96:J96"/>
    <mergeCell ref="K96:M96"/>
    <mergeCell ref="E97:J97"/>
    <mergeCell ref="K97:M97"/>
    <mergeCell ref="D89:I89"/>
    <mergeCell ref="J89:L89"/>
    <mergeCell ref="D90:I90"/>
    <mergeCell ref="J90:L90"/>
    <mergeCell ref="D91:I91"/>
    <mergeCell ref="J91:L91"/>
    <mergeCell ref="D83:I83"/>
    <mergeCell ref="J83:L83"/>
    <mergeCell ref="D84:I84"/>
    <mergeCell ref="J84:L84"/>
    <mergeCell ref="D88:I88"/>
    <mergeCell ref="J88:L88"/>
    <mergeCell ref="D76:I76"/>
    <mergeCell ref="J76:L76"/>
    <mergeCell ref="D81:I81"/>
    <mergeCell ref="J81:L81"/>
    <mergeCell ref="D82:I82"/>
    <mergeCell ref="J82:L82"/>
    <mergeCell ref="D73:I73"/>
    <mergeCell ref="J73:L73"/>
    <mergeCell ref="D74:I74"/>
    <mergeCell ref="J74:L74"/>
    <mergeCell ref="D75:I75"/>
    <mergeCell ref="J75:L75"/>
    <mergeCell ref="C68:I68"/>
    <mergeCell ref="J68:L68"/>
    <mergeCell ref="M68:O68"/>
    <mergeCell ref="C69:I69"/>
    <mergeCell ref="J69:L69"/>
    <mergeCell ref="M69:O69"/>
    <mergeCell ref="C66:I66"/>
    <mergeCell ref="J66:L66"/>
    <mergeCell ref="M66:O66"/>
    <mergeCell ref="C67:I67"/>
    <mergeCell ref="J67:L67"/>
    <mergeCell ref="M67:O67"/>
    <mergeCell ref="F59:J59"/>
    <mergeCell ref="K59:M59"/>
    <mergeCell ref="F60:J60"/>
    <mergeCell ref="K60:M60"/>
    <mergeCell ref="C65:I65"/>
    <mergeCell ref="J65:L65"/>
    <mergeCell ref="M65:O65"/>
    <mergeCell ref="F51:J51"/>
    <mergeCell ref="K51:M51"/>
    <mergeCell ref="C55:P55"/>
    <mergeCell ref="F57:J57"/>
    <mergeCell ref="K57:M57"/>
    <mergeCell ref="F58:J58"/>
    <mergeCell ref="K58:M58"/>
    <mergeCell ref="F48:J48"/>
    <mergeCell ref="K48:M48"/>
    <mergeCell ref="F49:J49"/>
    <mergeCell ref="K49:M49"/>
    <mergeCell ref="F50:J50"/>
    <mergeCell ref="K50:M50"/>
    <mergeCell ref="C43:P43"/>
    <mergeCell ref="F45:J45"/>
    <mergeCell ref="K45:M45"/>
    <mergeCell ref="F46:J46"/>
    <mergeCell ref="K46:M46"/>
    <mergeCell ref="F47:J47"/>
    <mergeCell ref="K47:M47"/>
    <mergeCell ref="F37:J37"/>
    <mergeCell ref="K37:M37"/>
    <mergeCell ref="F38:J38"/>
    <mergeCell ref="K38:M38"/>
    <mergeCell ref="F39:J39"/>
    <mergeCell ref="K39:M39"/>
    <mergeCell ref="F34:J34"/>
    <mergeCell ref="K34:M34"/>
    <mergeCell ref="F35:J35"/>
    <mergeCell ref="K35:M35"/>
    <mergeCell ref="F36:J36"/>
    <mergeCell ref="K36:M36"/>
    <mergeCell ref="D28:I28"/>
    <mergeCell ref="J28:L28"/>
    <mergeCell ref="M28:O28"/>
    <mergeCell ref="D25:I25"/>
    <mergeCell ref="J25:L25"/>
    <mergeCell ref="M25:O25"/>
    <mergeCell ref="D26:I26"/>
    <mergeCell ref="J26:L26"/>
    <mergeCell ref="M26:O26"/>
    <mergeCell ref="A1:P1"/>
    <mergeCell ref="A2:P2"/>
    <mergeCell ref="B4:P8"/>
    <mergeCell ref="A14:P14"/>
    <mergeCell ref="D24:I24"/>
    <mergeCell ref="J24:L24"/>
    <mergeCell ref="M24:O24"/>
    <mergeCell ref="D27:I27"/>
    <mergeCell ref="J27:L27"/>
    <mergeCell ref="M27:O27"/>
  </mergeCells>
  <printOptions horizontalCentered="1"/>
  <pageMargins left="0.19685039370078741" right="0.19685039370078741" top="0.59055118110236227" bottom="0.19685039370078741" header="0.31496062992125984" footer="0.31496062992125984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Servidor</cp:lastModifiedBy>
  <cp:lastPrinted>2018-05-24T19:50:36Z</cp:lastPrinted>
  <dcterms:created xsi:type="dcterms:W3CDTF">2018-05-24T19:43:03Z</dcterms:created>
  <dcterms:modified xsi:type="dcterms:W3CDTF">2018-05-24T19:55:47Z</dcterms:modified>
</cp:coreProperties>
</file>