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OG_CAPAT_01_18" sheetId="1" r:id="rId1"/>
  </sheets>
  <definedNames>
    <definedName name="_xlnm.Print_Area" localSheetId="0">EAEPEOG_CAPAT_01_18!$A$1:$H$89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E77" i="1"/>
  <c r="F77" i="1"/>
  <c r="G77" i="1"/>
  <c r="H77" i="1"/>
  <c r="C77" i="1"/>
  <c r="H76" i="1"/>
  <c r="E76" i="1"/>
  <c r="D69" i="1"/>
  <c r="E69" i="1"/>
  <c r="F69" i="1"/>
  <c r="G69" i="1"/>
  <c r="H69" i="1"/>
  <c r="C69" i="1"/>
  <c r="H45" i="1"/>
  <c r="H46" i="1"/>
  <c r="H47" i="1"/>
  <c r="H48" i="1"/>
  <c r="H49" i="1"/>
  <c r="H50" i="1"/>
  <c r="H51" i="1"/>
  <c r="H52" i="1"/>
  <c r="H44" i="1"/>
  <c r="E45" i="1"/>
  <c r="E46" i="1"/>
  <c r="E43" i="1" s="1"/>
  <c r="E47" i="1"/>
  <c r="E48" i="1"/>
  <c r="E49" i="1"/>
  <c r="E50" i="1"/>
  <c r="E51" i="1"/>
  <c r="E52" i="1"/>
  <c r="E44" i="1"/>
  <c r="D43" i="1"/>
  <c r="F43" i="1"/>
  <c r="G43" i="1"/>
  <c r="H43" i="1"/>
  <c r="C43" i="1"/>
  <c r="H25" i="1"/>
  <c r="H26" i="1"/>
  <c r="H27" i="1"/>
  <c r="H28" i="1"/>
  <c r="H29" i="1"/>
  <c r="H30" i="1"/>
  <c r="H31" i="1"/>
  <c r="H32" i="1"/>
  <c r="H24" i="1"/>
  <c r="E25" i="1"/>
  <c r="E23" i="1" s="1"/>
  <c r="E26" i="1"/>
  <c r="E27" i="1"/>
  <c r="E28" i="1"/>
  <c r="E29" i="1"/>
  <c r="E30" i="1"/>
  <c r="E31" i="1"/>
  <c r="E32" i="1"/>
  <c r="E24" i="1"/>
  <c r="D23" i="1"/>
  <c r="F23" i="1"/>
  <c r="G23" i="1"/>
  <c r="H23" i="1"/>
  <c r="C23" i="1"/>
  <c r="H15" i="1"/>
  <c r="H16" i="1"/>
  <c r="H17" i="1"/>
  <c r="H18" i="1"/>
  <c r="H19" i="1"/>
  <c r="H20" i="1"/>
  <c r="H21" i="1"/>
  <c r="H22" i="1"/>
  <c r="H14" i="1"/>
  <c r="E15" i="1"/>
  <c r="E13" i="1" s="1"/>
  <c r="E16" i="1"/>
  <c r="E17" i="1"/>
  <c r="E18" i="1"/>
  <c r="E19" i="1"/>
  <c r="E20" i="1"/>
  <c r="E21" i="1"/>
  <c r="E22" i="1"/>
  <c r="E14" i="1"/>
  <c r="D13" i="1"/>
  <c r="F13" i="1"/>
  <c r="G13" i="1"/>
  <c r="H13" i="1"/>
  <c r="C13" i="1"/>
  <c r="H7" i="1"/>
  <c r="H8" i="1"/>
  <c r="H9" i="1"/>
  <c r="H10" i="1"/>
  <c r="H11" i="1"/>
  <c r="H12" i="1"/>
  <c r="H6" i="1"/>
  <c r="E7" i="1"/>
  <c r="E8" i="1"/>
  <c r="E9" i="1"/>
  <c r="E10" i="1"/>
  <c r="E11" i="1"/>
  <c r="E12" i="1"/>
  <c r="E6" i="1"/>
  <c r="D5" i="1"/>
  <c r="F5" i="1"/>
  <c r="G5" i="1"/>
  <c r="C5" i="1"/>
  <c r="H5" i="1" l="1"/>
  <c r="E5" i="1"/>
</calcChain>
</file>

<file path=xl/sharedStrings.xml><?xml version="1.0" encoding="utf-8"?>
<sst xmlns="http://schemas.openxmlformats.org/spreadsheetml/2006/main" count="85" uniqueCount="85">
  <si>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</si>
  <si>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</si>
  <si>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</si>
  <si>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</si>
  <si>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</si>
  <si>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</si>
  <si>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</si>
  <si>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</si>
  <si>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</si>
  <si>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</si>
  <si>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</si>
  <si>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</si>
  <si>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</si>
  <si>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</si>
  <si>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</si>
  <si>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</si>
  <si>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</si>
  <si>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</si>
  <si>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</si>
  <si>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</si>
  <si>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</si>
  <si>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</si>
  <si>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</si>
  <si>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</si>
  <si>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</si>
  <si>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</si>
  <si>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</si>
  <si>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</si>
  <si>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</si>
  <si>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</si>
  <si>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</si>
  <si>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</si>
  <si>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</si>
  <si>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</si>
  <si>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</si>
  <si>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</si>
  <si>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</si>
  <si>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</si>
  <si>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</si>
  <si>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</si>
  <si>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</si>
  <si>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</si>
  <si>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</si>
  <si>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</si>
  <si>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</si>
  <si>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</si>
  <si>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</si>
  <si>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</si>
  <si>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</si>
  <si>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</si>
  <si>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</si>
  <si>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</si>
  <si>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</si>
  <si>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</si>
  <si>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</si>
  <si>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</si>
  <si>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</si>
  <si>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</si>
  <si>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</si>
  <si>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</si>
  <si>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</si>
  <si>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</si>
  <si>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</si>
  <si>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</si>
  <si>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</si>
  <si>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</si>
  <si>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</si>
  <si>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</si>
  <si>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</si>
  <si>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</si>
  <si>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</si>
  <si>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</si>
  <si>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</si>
  <si>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</si>
  <si>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</si>
  <si>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</si>
  <si>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</si>
  <si>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</si>
  <si>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</si>
  <si>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</si>
  <si>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</si>
  <si>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</si>
  <si>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</si>
  <si>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</si>
  <si>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por Objeto del Gasto (Capítulo y Concepto)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</si>
</sst>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6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6" xfId="0" applyFont="1" applyBorder="1" applyAlignment="1">
      <alignment wrapText="1"/>
    </xf>
    <xf numFmtId="4" fontId="2" fillId="0" borderId="4" xfId="0" applyNumberFormat="1" applyFont="1" applyBorder="1"/>
    <xf numFmtId="4" fontId="1" fillId="0" borderId="4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" xfId="0" applyNumberFormat="1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topLeftCell="A52" workbookViewId="0">
      <selection activeCell="J58" sqref="J58"/>
    </sheetView>
  </sheetViews>
  <sheetFormatPr baseColWidth="10" defaultRowHeight="15" x14ac:dyDescent="0.25"/>
  <cols>
    <col min="1" max="1" width="4.28515625" customWidth="1"/>
    <col min="2" max="2" width="64.42578125" customWidth="1"/>
    <col min="3" max="3" width="13.7109375" bestFit="1" customWidth="1"/>
    <col min="4" max="4" width="14.85546875" customWidth="1"/>
    <col min="5" max="5" width="13.7109375" bestFit="1" customWidth="1"/>
    <col min="6" max="8" width="12.7109375" bestFit="1" customWidth="1"/>
  </cols>
  <sheetData>
    <row r="1" spans="1:8" ht="54" customHeight="1" x14ac:dyDescent="0.25">
      <c r="A1" s="18" t="s">
        <v>84</v>
      </c>
      <c r="B1" s="19"/>
      <c r="C1" s="19"/>
      <c r="D1" s="19"/>
      <c r="E1" s="19"/>
      <c r="F1" s="19"/>
      <c r="G1" s="19"/>
      <c r="H1" s="20"/>
    </row>
    <row r="2" spans="1:8" x14ac:dyDescent="0.25">
      <c r="A2" s="22" t="s">
        <v>0</v>
      </c>
      <c r="B2" s="23"/>
      <c r="C2" s="21" t="s">
        <v>1</v>
      </c>
      <c r="D2" s="21"/>
      <c r="E2" s="21"/>
      <c r="F2" s="21"/>
      <c r="G2" s="21"/>
      <c r="H2" s="28" t="s">
        <v>2</v>
      </c>
    </row>
    <row r="3" spans="1:8" ht="25.5" x14ac:dyDescent="0.25">
      <c r="A3" s="24"/>
      <c r="B3" s="25"/>
      <c r="C3" s="12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29"/>
    </row>
    <row r="4" spans="1:8" ht="15.75" thickBot="1" x14ac:dyDescent="0.3">
      <c r="A4" s="26"/>
      <c r="B4" s="27"/>
      <c r="C4" s="16">
        <v>1</v>
      </c>
      <c r="D4" s="16">
        <v>2</v>
      </c>
      <c r="E4" s="16" t="s">
        <v>8</v>
      </c>
      <c r="F4" s="16">
        <v>4</v>
      </c>
      <c r="G4" s="16">
        <v>5</v>
      </c>
      <c r="H4" s="17" t="s">
        <v>9</v>
      </c>
    </row>
    <row r="5" spans="1:8" ht="12.95" customHeight="1" x14ac:dyDescent="0.25">
      <c r="A5" s="4" t="s">
        <v>10</v>
      </c>
      <c r="B5" s="5"/>
      <c r="C5" s="7">
        <f>SUM(C6:C12)</f>
        <v>19855607</v>
      </c>
      <c r="D5" s="7">
        <f t="shared" ref="D5:H5" si="0">SUM(D6:D12)</f>
        <v>0</v>
      </c>
      <c r="E5" s="7">
        <f t="shared" si="0"/>
        <v>19855607</v>
      </c>
      <c r="F5" s="7">
        <f t="shared" si="0"/>
        <v>4030608.0200000005</v>
      </c>
      <c r="G5" s="7">
        <f t="shared" si="0"/>
        <v>3934008.6400000006</v>
      </c>
      <c r="H5" s="7">
        <f t="shared" si="0"/>
        <v>15824998.98</v>
      </c>
    </row>
    <row r="6" spans="1:8" ht="12.95" customHeight="1" x14ac:dyDescent="0.25">
      <c r="A6" s="2"/>
      <c r="B6" s="3" t="s">
        <v>11</v>
      </c>
      <c r="C6" s="8">
        <v>10241652</v>
      </c>
      <c r="D6" s="8">
        <v>0</v>
      </c>
      <c r="E6" s="8">
        <f>C6+D6</f>
        <v>10241652</v>
      </c>
      <c r="F6" s="8">
        <v>2342307.52</v>
      </c>
      <c r="G6" s="8">
        <v>2342307.52</v>
      </c>
      <c r="H6" s="8">
        <f>E6-F6</f>
        <v>7899344.4800000004</v>
      </c>
    </row>
    <row r="7" spans="1:8" ht="12.95" customHeight="1" x14ac:dyDescent="0.25">
      <c r="A7" s="2"/>
      <c r="B7" s="3" t="s">
        <v>12</v>
      </c>
      <c r="C7" s="8">
        <v>890372</v>
      </c>
      <c r="D7" s="8">
        <v>0</v>
      </c>
      <c r="E7" s="8">
        <f t="shared" ref="E7:E12" si="1">C7+D7</f>
        <v>890372</v>
      </c>
      <c r="F7" s="8">
        <v>173708.89</v>
      </c>
      <c r="G7" s="8">
        <v>173708.89</v>
      </c>
      <c r="H7" s="8">
        <f t="shared" ref="H7:H12" si="2">E7-F7</f>
        <v>716663.11</v>
      </c>
    </row>
    <row r="8" spans="1:8" ht="12.95" customHeight="1" x14ac:dyDescent="0.25">
      <c r="A8" s="2"/>
      <c r="B8" s="3" t="s">
        <v>13</v>
      </c>
      <c r="C8" s="8">
        <v>2604120</v>
      </c>
      <c r="D8" s="8">
        <v>0</v>
      </c>
      <c r="E8" s="8">
        <f t="shared" si="1"/>
        <v>2604120</v>
      </c>
      <c r="F8" s="8">
        <v>35079.199999999997</v>
      </c>
      <c r="G8" s="8">
        <v>35079.199999999997</v>
      </c>
      <c r="H8" s="8">
        <f t="shared" si="2"/>
        <v>2569040.7999999998</v>
      </c>
    </row>
    <row r="9" spans="1:8" ht="12.95" customHeight="1" x14ac:dyDescent="0.25">
      <c r="A9" s="2"/>
      <c r="B9" s="3" t="s">
        <v>14</v>
      </c>
      <c r="C9" s="8">
        <v>1825433</v>
      </c>
      <c r="D9" s="8">
        <v>0</v>
      </c>
      <c r="E9" s="8">
        <f t="shared" si="1"/>
        <v>1825433</v>
      </c>
      <c r="F9" s="8">
        <v>390938.46</v>
      </c>
      <c r="G9" s="8">
        <v>294339.08</v>
      </c>
      <c r="H9" s="8">
        <f t="shared" si="2"/>
        <v>1434494.54</v>
      </c>
    </row>
    <row r="10" spans="1:8" ht="12.95" customHeight="1" x14ac:dyDescent="0.25">
      <c r="A10" s="2"/>
      <c r="B10" s="3" t="s">
        <v>15</v>
      </c>
      <c r="C10" s="8">
        <v>4138291</v>
      </c>
      <c r="D10" s="8">
        <v>0</v>
      </c>
      <c r="E10" s="8">
        <f t="shared" si="1"/>
        <v>4138291</v>
      </c>
      <c r="F10" s="8">
        <v>1084173.95</v>
      </c>
      <c r="G10" s="8">
        <v>1084173.95</v>
      </c>
      <c r="H10" s="8">
        <f t="shared" si="2"/>
        <v>3054117.05</v>
      </c>
    </row>
    <row r="11" spans="1:8" ht="12.95" customHeight="1" x14ac:dyDescent="0.25">
      <c r="A11" s="2"/>
      <c r="B11" s="3" t="s">
        <v>16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1:8" ht="12.95" customHeight="1" x14ac:dyDescent="0.25">
      <c r="A12" s="2"/>
      <c r="B12" s="3" t="s">
        <v>17</v>
      </c>
      <c r="C12" s="8">
        <v>155739</v>
      </c>
      <c r="D12" s="8">
        <v>0</v>
      </c>
      <c r="E12" s="8">
        <f t="shared" si="1"/>
        <v>155739</v>
      </c>
      <c r="F12" s="8">
        <v>4400</v>
      </c>
      <c r="G12" s="8">
        <v>4400</v>
      </c>
      <c r="H12" s="8">
        <f t="shared" si="2"/>
        <v>151339</v>
      </c>
    </row>
    <row r="13" spans="1:8" ht="12.95" customHeight="1" x14ac:dyDescent="0.25">
      <c r="A13" s="4" t="s">
        <v>18</v>
      </c>
      <c r="B13" s="5"/>
      <c r="C13" s="7">
        <f>SUM(C14:C22)</f>
        <v>1216305</v>
      </c>
      <c r="D13" s="7">
        <f t="shared" ref="D13:H13" si="3">SUM(D14:D22)</f>
        <v>0</v>
      </c>
      <c r="E13" s="7">
        <f t="shared" si="3"/>
        <v>1216305</v>
      </c>
      <c r="F13" s="7">
        <f t="shared" si="3"/>
        <v>321886.21999999997</v>
      </c>
      <c r="G13" s="7">
        <f t="shared" si="3"/>
        <v>308939.32</v>
      </c>
      <c r="H13" s="7">
        <f t="shared" si="3"/>
        <v>894418.77999999991</v>
      </c>
    </row>
    <row r="14" spans="1:8" ht="12.95" customHeight="1" x14ac:dyDescent="0.25">
      <c r="A14" s="2"/>
      <c r="B14" s="6" t="s">
        <v>19</v>
      </c>
      <c r="C14" s="8">
        <v>178747</v>
      </c>
      <c r="D14" s="8">
        <v>0</v>
      </c>
      <c r="E14" s="8">
        <f>C14+D14</f>
        <v>178747</v>
      </c>
      <c r="F14" s="8">
        <v>54484.44</v>
      </c>
      <c r="G14" s="8">
        <v>51287.54</v>
      </c>
      <c r="H14" s="8">
        <f>E14-F14</f>
        <v>124262.56</v>
      </c>
    </row>
    <row r="15" spans="1:8" ht="12.95" customHeight="1" x14ac:dyDescent="0.25">
      <c r="A15" s="2"/>
      <c r="B15" s="3" t="s">
        <v>20</v>
      </c>
      <c r="C15" s="8">
        <v>382</v>
      </c>
      <c r="D15" s="8">
        <v>0</v>
      </c>
      <c r="E15" s="8">
        <f t="shared" ref="E15:E22" si="4">C15+D15</f>
        <v>382</v>
      </c>
      <c r="F15" s="8">
        <v>0</v>
      </c>
      <c r="G15" s="8">
        <v>0</v>
      </c>
      <c r="H15" s="8">
        <f t="shared" ref="H15:H22" si="5">E15-F15</f>
        <v>382</v>
      </c>
    </row>
    <row r="16" spans="1:8" ht="12.95" customHeight="1" x14ac:dyDescent="0.25">
      <c r="A16" s="2"/>
      <c r="B16" s="6" t="s">
        <v>21</v>
      </c>
      <c r="C16" s="8">
        <v>38024</v>
      </c>
      <c r="D16" s="8">
        <v>0</v>
      </c>
      <c r="E16" s="8">
        <f t="shared" si="4"/>
        <v>38024</v>
      </c>
      <c r="F16" s="8">
        <v>0</v>
      </c>
      <c r="G16" s="8">
        <v>0</v>
      </c>
      <c r="H16" s="8">
        <f t="shared" si="5"/>
        <v>38024</v>
      </c>
    </row>
    <row r="17" spans="1:8" ht="12.95" customHeight="1" x14ac:dyDescent="0.25">
      <c r="A17" s="2"/>
      <c r="B17" s="3" t="s">
        <v>22</v>
      </c>
      <c r="C17" s="8">
        <v>13354</v>
      </c>
      <c r="D17" s="8">
        <v>0</v>
      </c>
      <c r="E17" s="8">
        <f t="shared" si="4"/>
        <v>13354</v>
      </c>
      <c r="F17" s="8">
        <v>6423.61</v>
      </c>
      <c r="G17" s="8">
        <v>6423.61</v>
      </c>
      <c r="H17" s="8">
        <f t="shared" si="5"/>
        <v>6930.39</v>
      </c>
    </row>
    <row r="18" spans="1:8" ht="12.95" customHeight="1" x14ac:dyDescent="0.25">
      <c r="A18" s="2"/>
      <c r="B18" s="3" t="s">
        <v>23</v>
      </c>
      <c r="C18" s="8">
        <v>441774</v>
      </c>
      <c r="D18" s="8">
        <v>0</v>
      </c>
      <c r="E18" s="8">
        <f t="shared" si="4"/>
        <v>441774</v>
      </c>
      <c r="F18" s="8">
        <v>75819</v>
      </c>
      <c r="G18" s="8">
        <v>66069</v>
      </c>
      <c r="H18" s="8">
        <f t="shared" si="5"/>
        <v>365955</v>
      </c>
    </row>
    <row r="19" spans="1:8" ht="12.95" customHeight="1" x14ac:dyDescent="0.25">
      <c r="A19" s="2"/>
      <c r="B19" s="3" t="s">
        <v>24</v>
      </c>
      <c r="C19" s="8">
        <v>381328</v>
      </c>
      <c r="D19" s="8">
        <v>0</v>
      </c>
      <c r="E19" s="8">
        <f t="shared" si="4"/>
        <v>381328</v>
      </c>
      <c r="F19" s="8">
        <v>84319.11</v>
      </c>
      <c r="G19" s="8">
        <v>84319.11</v>
      </c>
      <c r="H19" s="8">
        <f t="shared" si="5"/>
        <v>297008.89</v>
      </c>
    </row>
    <row r="20" spans="1:8" ht="12.95" customHeight="1" x14ac:dyDescent="0.25">
      <c r="A20" s="2"/>
      <c r="B20" s="6" t="s">
        <v>25</v>
      </c>
      <c r="C20" s="8">
        <v>76784</v>
      </c>
      <c r="D20" s="8">
        <v>0</v>
      </c>
      <c r="E20" s="8">
        <f t="shared" si="4"/>
        <v>76784</v>
      </c>
      <c r="F20" s="8">
        <v>76250.38</v>
      </c>
      <c r="G20" s="8">
        <v>76250.38</v>
      </c>
      <c r="H20" s="8">
        <f t="shared" si="5"/>
        <v>533.61999999999534</v>
      </c>
    </row>
    <row r="21" spans="1:8" ht="12.95" customHeight="1" x14ac:dyDescent="0.25">
      <c r="A21" s="2"/>
      <c r="B21" s="3" t="s">
        <v>26</v>
      </c>
      <c r="C21" s="8">
        <v>0</v>
      </c>
      <c r="D21" s="8">
        <v>0</v>
      </c>
      <c r="E21" s="8">
        <f t="shared" si="4"/>
        <v>0</v>
      </c>
      <c r="F21" s="8">
        <v>0</v>
      </c>
      <c r="G21" s="8">
        <v>0</v>
      </c>
      <c r="H21" s="8">
        <f t="shared" si="5"/>
        <v>0</v>
      </c>
    </row>
    <row r="22" spans="1:8" ht="12.95" customHeight="1" x14ac:dyDescent="0.25">
      <c r="A22" s="2"/>
      <c r="B22" s="3" t="s">
        <v>27</v>
      </c>
      <c r="C22" s="8">
        <v>85912</v>
      </c>
      <c r="D22" s="8">
        <v>0</v>
      </c>
      <c r="E22" s="8">
        <f t="shared" si="4"/>
        <v>85912</v>
      </c>
      <c r="F22" s="8">
        <v>24589.68</v>
      </c>
      <c r="G22" s="8">
        <v>24589.68</v>
      </c>
      <c r="H22" s="8">
        <f t="shared" si="5"/>
        <v>61322.32</v>
      </c>
    </row>
    <row r="23" spans="1:8" ht="12.95" customHeight="1" x14ac:dyDescent="0.25">
      <c r="A23" s="4" t="s">
        <v>28</v>
      </c>
      <c r="B23" s="5"/>
      <c r="C23" s="7">
        <f>SUM(C24:C32)</f>
        <v>11764880</v>
      </c>
      <c r="D23" s="7">
        <f t="shared" ref="D23:H23" si="6">SUM(D24:D32)</f>
        <v>0</v>
      </c>
      <c r="E23" s="7">
        <f t="shared" si="6"/>
        <v>11764880</v>
      </c>
      <c r="F23" s="7">
        <f t="shared" si="6"/>
        <v>3568897.8099999996</v>
      </c>
      <c r="G23" s="7">
        <f t="shared" si="6"/>
        <v>3517222.4699999997</v>
      </c>
      <c r="H23" s="7">
        <f t="shared" si="6"/>
        <v>8195982.1899999995</v>
      </c>
    </row>
    <row r="24" spans="1:8" ht="12.95" customHeight="1" x14ac:dyDescent="0.25">
      <c r="A24" s="2"/>
      <c r="B24" s="3" t="s">
        <v>29</v>
      </c>
      <c r="C24" s="8">
        <v>7568271</v>
      </c>
      <c r="D24" s="8">
        <v>0</v>
      </c>
      <c r="E24" s="8">
        <f>C24+D24</f>
        <v>7568271</v>
      </c>
      <c r="F24" s="8">
        <v>2526266.9</v>
      </c>
      <c r="G24" s="8">
        <v>2517585.67</v>
      </c>
      <c r="H24" s="8">
        <f>E24-F24</f>
        <v>5042004.0999999996</v>
      </c>
    </row>
    <row r="25" spans="1:8" ht="12.95" customHeight="1" x14ac:dyDescent="0.25">
      <c r="A25" s="2"/>
      <c r="B25" s="3" t="s">
        <v>30</v>
      </c>
      <c r="C25" s="8">
        <v>168969</v>
      </c>
      <c r="D25" s="8">
        <v>0</v>
      </c>
      <c r="E25" s="8">
        <f t="shared" ref="E25:E32" si="7">C25+D25</f>
        <v>168969</v>
      </c>
      <c r="F25" s="8">
        <v>30981.599999999999</v>
      </c>
      <c r="G25" s="8">
        <v>29531.599999999999</v>
      </c>
      <c r="H25" s="8">
        <f t="shared" ref="H25:H32" si="8">E25-F25</f>
        <v>137987.4</v>
      </c>
    </row>
    <row r="26" spans="1:8" ht="12.95" customHeight="1" x14ac:dyDescent="0.25">
      <c r="A26" s="2"/>
      <c r="B26" s="6" t="s">
        <v>31</v>
      </c>
      <c r="C26" s="8">
        <v>19805</v>
      </c>
      <c r="D26" s="8">
        <v>0</v>
      </c>
      <c r="E26" s="8">
        <f t="shared" si="7"/>
        <v>19805</v>
      </c>
      <c r="F26" s="8">
        <v>2358.62</v>
      </c>
      <c r="G26" s="8">
        <v>2358.62</v>
      </c>
      <c r="H26" s="8">
        <f t="shared" si="8"/>
        <v>17446.38</v>
      </c>
    </row>
    <row r="27" spans="1:8" ht="12.95" customHeight="1" x14ac:dyDescent="0.25">
      <c r="A27" s="2"/>
      <c r="B27" s="3" t="s">
        <v>32</v>
      </c>
      <c r="C27" s="8">
        <v>41595</v>
      </c>
      <c r="D27" s="8">
        <v>0</v>
      </c>
      <c r="E27" s="8">
        <f t="shared" si="7"/>
        <v>41595</v>
      </c>
      <c r="F27" s="8">
        <v>13439</v>
      </c>
      <c r="G27" s="8">
        <v>13439</v>
      </c>
      <c r="H27" s="8">
        <f t="shared" si="8"/>
        <v>28156</v>
      </c>
    </row>
    <row r="28" spans="1:8" ht="12.95" customHeight="1" x14ac:dyDescent="0.25">
      <c r="A28" s="2"/>
      <c r="B28" s="6" t="s">
        <v>33</v>
      </c>
      <c r="C28" s="8">
        <v>938953</v>
      </c>
      <c r="D28" s="8">
        <v>0</v>
      </c>
      <c r="E28" s="8">
        <f t="shared" si="7"/>
        <v>938953</v>
      </c>
      <c r="F28" s="8">
        <v>259791.5</v>
      </c>
      <c r="G28" s="8">
        <v>255123.39</v>
      </c>
      <c r="H28" s="8">
        <f t="shared" si="8"/>
        <v>679161.5</v>
      </c>
    </row>
    <row r="29" spans="1:8" ht="12.95" customHeight="1" x14ac:dyDescent="0.25">
      <c r="A29" s="2"/>
      <c r="B29" s="3" t="s">
        <v>34</v>
      </c>
      <c r="C29" s="8">
        <v>1320</v>
      </c>
      <c r="D29" s="8">
        <v>0</v>
      </c>
      <c r="E29" s="8">
        <f t="shared" si="7"/>
        <v>1320</v>
      </c>
      <c r="F29" s="8">
        <v>0</v>
      </c>
      <c r="G29" s="8">
        <v>0</v>
      </c>
      <c r="H29" s="8">
        <f t="shared" si="8"/>
        <v>1320</v>
      </c>
    </row>
    <row r="30" spans="1:8" ht="12.95" customHeight="1" x14ac:dyDescent="0.25">
      <c r="A30" s="2"/>
      <c r="B30" s="3" t="s">
        <v>35</v>
      </c>
      <c r="C30" s="8">
        <v>69043</v>
      </c>
      <c r="D30" s="8">
        <v>0</v>
      </c>
      <c r="E30" s="8">
        <f t="shared" si="7"/>
        <v>69043</v>
      </c>
      <c r="F30" s="8">
        <v>20638.759999999998</v>
      </c>
      <c r="G30" s="8">
        <v>20638.759999999998</v>
      </c>
      <c r="H30" s="8">
        <f t="shared" si="8"/>
        <v>48404.240000000005</v>
      </c>
    </row>
    <row r="31" spans="1:8" ht="12.95" customHeight="1" x14ac:dyDescent="0.25">
      <c r="A31" s="2"/>
      <c r="B31" s="3" t="s">
        <v>36</v>
      </c>
      <c r="C31" s="8">
        <v>112159</v>
      </c>
      <c r="D31" s="8">
        <v>0</v>
      </c>
      <c r="E31" s="8">
        <f t="shared" si="7"/>
        <v>112159</v>
      </c>
      <c r="F31" s="8">
        <v>6453.44</v>
      </c>
      <c r="G31" s="8">
        <v>6453.44</v>
      </c>
      <c r="H31" s="8">
        <f t="shared" si="8"/>
        <v>105705.56</v>
      </c>
    </row>
    <row r="32" spans="1:8" ht="12.95" customHeight="1" x14ac:dyDescent="0.25">
      <c r="A32" s="2"/>
      <c r="B32" s="3" t="s">
        <v>37</v>
      </c>
      <c r="C32" s="8">
        <v>2844765</v>
      </c>
      <c r="D32" s="8">
        <v>0</v>
      </c>
      <c r="E32" s="8">
        <f t="shared" si="7"/>
        <v>2844765</v>
      </c>
      <c r="F32" s="8">
        <v>708967.99</v>
      </c>
      <c r="G32" s="8">
        <v>672091.99</v>
      </c>
      <c r="H32" s="8">
        <f t="shared" si="8"/>
        <v>2135797.0099999998</v>
      </c>
    </row>
    <row r="33" spans="1:8" ht="12.95" customHeight="1" x14ac:dyDescent="0.25">
      <c r="A33" s="4" t="s">
        <v>38</v>
      </c>
      <c r="B33" s="5"/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2.95" customHeight="1" x14ac:dyDescent="0.25">
      <c r="A34" s="2"/>
      <c r="B34" s="3" t="s">
        <v>39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t="12.95" customHeight="1" x14ac:dyDescent="0.25">
      <c r="A35" s="2"/>
      <c r="B35" s="3" t="s">
        <v>40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12.95" customHeight="1" x14ac:dyDescent="0.25">
      <c r="A36" s="2"/>
      <c r="B36" s="3" t="s">
        <v>41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ht="12.95" customHeight="1" x14ac:dyDescent="0.25">
      <c r="A37" s="2"/>
      <c r="B37" s="3" t="s">
        <v>42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ht="12.95" customHeight="1" x14ac:dyDescent="0.25">
      <c r="A38" s="2"/>
      <c r="B38" s="3" t="s">
        <v>43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ht="12.95" customHeight="1" x14ac:dyDescent="0.25">
      <c r="A39" s="2"/>
      <c r="B39" s="6" t="s">
        <v>44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ht="12.95" customHeight="1" x14ac:dyDescent="0.25">
      <c r="A40" s="2"/>
      <c r="B40" s="3" t="s">
        <v>45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spans="1:8" ht="12.95" customHeight="1" x14ac:dyDescent="0.25">
      <c r="A41" s="2"/>
      <c r="B41" s="3" t="s">
        <v>46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spans="1:8" ht="12.95" customHeight="1" x14ac:dyDescent="0.25">
      <c r="A42" s="2"/>
      <c r="B42" s="3" t="s">
        <v>47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12.95" customHeight="1" x14ac:dyDescent="0.25">
      <c r="A43" s="4" t="s">
        <v>48</v>
      </c>
      <c r="B43" s="5"/>
      <c r="C43" s="7">
        <f>SUM(C44:C52)</f>
        <v>51000</v>
      </c>
      <c r="D43" s="7">
        <f t="shared" ref="D43:H43" si="9">SUM(D44:D52)</f>
        <v>0</v>
      </c>
      <c r="E43" s="7">
        <f t="shared" si="9"/>
        <v>51000</v>
      </c>
      <c r="F43" s="7">
        <f t="shared" si="9"/>
        <v>0</v>
      </c>
      <c r="G43" s="7">
        <f t="shared" si="9"/>
        <v>0</v>
      </c>
      <c r="H43" s="7">
        <f t="shared" si="9"/>
        <v>51000</v>
      </c>
    </row>
    <row r="44" spans="1:8" ht="12.95" customHeight="1" x14ac:dyDescent="0.25">
      <c r="A44" s="2"/>
      <c r="B44" s="3" t="s">
        <v>49</v>
      </c>
      <c r="C44" s="8">
        <v>39000</v>
      </c>
      <c r="D44" s="8">
        <v>0</v>
      </c>
      <c r="E44" s="8">
        <f>C44+D44</f>
        <v>39000</v>
      </c>
      <c r="F44" s="8">
        <v>0</v>
      </c>
      <c r="G44" s="8">
        <v>0</v>
      </c>
      <c r="H44" s="8">
        <f>E44-F44</f>
        <v>39000</v>
      </c>
    </row>
    <row r="45" spans="1:8" ht="12.95" customHeight="1" x14ac:dyDescent="0.25">
      <c r="A45" s="2"/>
      <c r="B45" s="3" t="s">
        <v>50</v>
      </c>
      <c r="C45" s="8">
        <v>0</v>
      </c>
      <c r="D45" s="8">
        <v>0</v>
      </c>
      <c r="E45" s="8">
        <f t="shared" ref="E45:E52" si="10">C45+D45</f>
        <v>0</v>
      </c>
      <c r="F45" s="8">
        <v>0</v>
      </c>
      <c r="G45" s="8">
        <v>0</v>
      </c>
      <c r="H45" s="8">
        <f t="shared" ref="H45:H52" si="11">E45-F45</f>
        <v>0</v>
      </c>
    </row>
    <row r="46" spans="1:8" ht="12.95" customHeight="1" x14ac:dyDescent="0.25">
      <c r="A46" s="2"/>
      <c r="B46" s="3" t="s">
        <v>51</v>
      </c>
      <c r="C46" s="8">
        <v>0</v>
      </c>
      <c r="D46" s="8">
        <v>0</v>
      </c>
      <c r="E46" s="8">
        <f t="shared" si="10"/>
        <v>0</v>
      </c>
      <c r="F46" s="8">
        <v>0</v>
      </c>
      <c r="G46" s="8">
        <v>0</v>
      </c>
      <c r="H46" s="8">
        <f t="shared" si="11"/>
        <v>0</v>
      </c>
    </row>
    <row r="47" spans="1:8" ht="12.95" customHeight="1" x14ac:dyDescent="0.25">
      <c r="A47" s="2"/>
      <c r="B47" s="3" t="s">
        <v>52</v>
      </c>
      <c r="C47" s="8">
        <v>0</v>
      </c>
      <c r="D47" s="8">
        <v>0</v>
      </c>
      <c r="E47" s="8">
        <f t="shared" si="10"/>
        <v>0</v>
      </c>
      <c r="F47" s="8">
        <v>0</v>
      </c>
      <c r="G47" s="8">
        <v>0</v>
      </c>
      <c r="H47" s="8">
        <f t="shared" si="11"/>
        <v>0</v>
      </c>
    </row>
    <row r="48" spans="1:8" ht="12.95" customHeight="1" x14ac:dyDescent="0.25">
      <c r="A48" s="2"/>
      <c r="B48" s="3" t="s">
        <v>53</v>
      </c>
      <c r="C48" s="8">
        <v>0</v>
      </c>
      <c r="D48" s="8">
        <v>0</v>
      </c>
      <c r="E48" s="8">
        <f t="shared" si="10"/>
        <v>0</v>
      </c>
      <c r="F48" s="8">
        <v>0</v>
      </c>
      <c r="G48" s="8">
        <v>0</v>
      </c>
      <c r="H48" s="8">
        <f t="shared" si="11"/>
        <v>0</v>
      </c>
    </row>
    <row r="49" spans="1:8" ht="12.95" customHeight="1" x14ac:dyDescent="0.25">
      <c r="A49" s="2"/>
      <c r="B49" s="3" t="s">
        <v>54</v>
      </c>
      <c r="C49" s="8">
        <v>12000</v>
      </c>
      <c r="D49" s="8">
        <v>0</v>
      </c>
      <c r="E49" s="8">
        <f t="shared" si="10"/>
        <v>12000</v>
      </c>
      <c r="F49" s="8">
        <v>0</v>
      </c>
      <c r="G49" s="8">
        <v>0</v>
      </c>
      <c r="H49" s="8">
        <f t="shared" si="11"/>
        <v>12000</v>
      </c>
    </row>
    <row r="50" spans="1:8" ht="12.95" customHeight="1" x14ac:dyDescent="0.25">
      <c r="A50" s="2"/>
      <c r="B50" s="3" t="s">
        <v>55</v>
      </c>
      <c r="C50" s="8">
        <v>0</v>
      </c>
      <c r="D50" s="8">
        <v>0</v>
      </c>
      <c r="E50" s="8">
        <f t="shared" si="10"/>
        <v>0</v>
      </c>
      <c r="F50" s="8">
        <v>0</v>
      </c>
      <c r="G50" s="8">
        <v>0</v>
      </c>
      <c r="H50" s="8">
        <f t="shared" si="11"/>
        <v>0</v>
      </c>
    </row>
    <row r="51" spans="1:8" ht="12.95" customHeight="1" x14ac:dyDescent="0.25">
      <c r="A51" s="2"/>
      <c r="B51" s="3" t="s">
        <v>56</v>
      </c>
      <c r="C51" s="8">
        <v>0</v>
      </c>
      <c r="D51" s="8">
        <v>0</v>
      </c>
      <c r="E51" s="8">
        <f t="shared" si="10"/>
        <v>0</v>
      </c>
      <c r="F51" s="8">
        <v>0</v>
      </c>
      <c r="G51" s="8">
        <v>0</v>
      </c>
      <c r="H51" s="8">
        <f t="shared" si="11"/>
        <v>0</v>
      </c>
    </row>
    <row r="52" spans="1:8" ht="12.95" customHeight="1" x14ac:dyDescent="0.25">
      <c r="A52" s="2"/>
      <c r="B52" s="3" t="s">
        <v>57</v>
      </c>
      <c r="C52" s="8">
        <v>0</v>
      </c>
      <c r="D52" s="8">
        <v>0</v>
      </c>
      <c r="E52" s="8">
        <f t="shared" si="10"/>
        <v>0</v>
      </c>
      <c r="F52" s="8">
        <v>0</v>
      </c>
      <c r="G52" s="8">
        <v>0</v>
      </c>
      <c r="H52" s="8">
        <f t="shared" si="11"/>
        <v>0</v>
      </c>
    </row>
    <row r="53" spans="1:8" ht="12.95" customHeight="1" x14ac:dyDescent="0.25">
      <c r="A53" s="4" t="s">
        <v>58</v>
      </c>
      <c r="B53" s="5"/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ht="12.95" customHeight="1" x14ac:dyDescent="0.25">
      <c r="A54" s="2"/>
      <c r="B54" s="3" t="s">
        <v>59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ht="12.95" customHeight="1" x14ac:dyDescent="0.25">
      <c r="A55" s="2"/>
      <c r="B55" s="3" t="s">
        <v>60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ht="12.95" customHeight="1" x14ac:dyDescent="0.25">
      <c r="A56" s="2"/>
      <c r="B56" s="3" t="s">
        <v>61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ht="12.95" customHeight="1" x14ac:dyDescent="0.25">
      <c r="A57" s="4" t="s">
        <v>62</v>
      </c>
      <c r="B57" s="5"/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2.95" customHeight="1" x14ac:dyDescent="0.25">
      <c r="A58" s="2"/>
      <c r="B58" s="3" t="s">
        <v>63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 ht="12.95" customHeight="1" x14ac:dyDescent="0.25">
      <c r="A59" s="2"/>
      <c r="B59" s="3" t="s">
        <v>64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 ht="12.95" customHeight="1" x14ac:dyDescent="0.25">
      <c r="A60" s="2"/>
      <c r="B60" s="3" t="s">
        <v>65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ht="12.95" customHeight="1" x14ac:dyDescent="0.25">
      <c r="A61" s="2"/>
      <c r="B61" s="3" t="s">
        <v>66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 ht="12.95" customHeight="1" x14ac:dyDescent="0.25">
      <c r="A62" s="2"/>
      <c r="B62" s="6" t="s">
        <v>67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ht="12.95" customHeight="1" x14ac:dyDescent="0.25">
      <c r="A63" s="2"/>
      <c r="B63" s="3" t="s">
        <v>68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ht="12.95" customHeight="1" x14ac:dyDescent="0.25">
      <c r="A64" s="2"/>
      <c r="B64" s="6" t="s">
        <v>69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ht="12.95" customHeight="1" x14ac:dyDescent="0.25">
      <c r="A65" s="4" t="s">
        <v>70</v>
      </c>
      <c r="B65" s="5"/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ht="12.95" customHeight="1" x14ac:dyDescent="0.25">
      <c r="A66" s="2"/>
      <c r="B66" s="3" t="s">
        <v>71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ht="12.95" customHeight="1" x14ac:dyDescent="0.25">
      <c r="A67" s="2"/>
      <c r="B67" s="3" t="s">
        <v>72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12.95" customHeight="1" x14ac:dyDescent="0.25">
      <c r="A68" s="2"/>
      <c r="B68" s="3" t="s">
        <v>73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ht="12.95" customHeight="1" x14ac:dyDescent="0.25">
      <c r="A69" s="4" t="s">
        <v>74</v>
      </c>
      <c r="B69" s="5"/>
      <c r="C69" s="7">
        <f>SUM(C70:C76)</f>
        <v>254242</v>
      </c>
      <c r="D69" s="7">
        <f t="shared" ref="D69:H69" si="12">SUM(D70:D76)</f>
        <v>0</v>
      </c>
      <c r="E69" s="7">
        <f t="shared" si="12"/>
        <v>254242</v>
      </c>
      <c r="F69" s="7">
        <f t="shared" si="12"/>
        <v>254241.79</v>
      </c>
      <c r="G69" s="7">
        <f t="shared" si="12"/>
        <v>254241.79</v>
      </c>
      <c r="H69" s="7">
        <f t="shared" si="12"/>
        <v>0.20999999999185093</v>
      </c>
    </row>
    <row r="70" spans="1:8" ht="12.95" customHeight="1" x14ac:dyDescent="0.25">
      <c r="A70" s="2"/>
      <c r="B70" s="3" t="s">
        <v>75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ht="12.95" customHeight="1" x14ac:dyDescent="0.25">
      <c r="A71" s="2"/>
      <c r="B71" s="3" t="s">
        <v>76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ht="12.95" customHeight="1" x14ac:dyDescent="0.25">
      <c r="A72" s="2"/>
      <c r="B72" s="3" t="s">
        <v>77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ht="12.95" customHeight="1" x14ac:dyDescent="0.25">
      <c r="A73" s="2"/>
      <c r="B73" s="3" t="s">
        <v>78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 ht="12.95" customHeight="1" x14ac:dyDescent="0.25">
      <c r="A74" s="2"/>
      <c r="B74" s="3" t="s">
        <v>79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 ht="12.95" customHeight="1" x14ac:dyDescent="0.25">
      <c r="A75" s="2"/>
      <c r="B75" s="3" t="s">
        <v>80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 ht="12.95" customHeight="1" x14ac:dyDescent="0.25">
      <c r="A76" s="2"/>
      <c r="B76" s="3" t="s">
        <v>81</v>
      </c>
      <c r="C76" s="8">
        <v>254242</v>
      </c>
      <c r="D76" s="8">
        <v>0</v>
      </c>
      <c r="E76" s="8">
        <f>C76+D76</f>
        <v>254242</v>
      </c>
      <c r="F76" s="8">
        <v>254241.79</v>
      </c>
      <c r="G76" s="8">
        <v>254241.79</v>
      </c>
      <c r="H76" s="8">
        <f>E76-F76</f>
        <v>0.20999999999185093</v>
      </c>
    </row>
    <row r="77" spans="1:8" ht="12.95" customHeight="1" x14ac:dyDescent="0.25">
      <c r="A77" s="9"/>
      <c r="B77" s="10" t="s">
        <v>82</v>
      </c>
      <c r="C77" s="11">
        <f>C5+C13+C23+C43+C69</f>
        <v>33142034</v>
      </c>
      <c r="D77" s="11">
        <f t="shared" ref="D77:H77" si="13">D5+D13+D23+D43+D69</f>
        <v>0</v>
      </c>
      <c r="E77" s="11">
        <f t="shared" si="13"/>
        <v>33142034</v>
      </c>
      <c r="F77" s="11">
        <f t="shared" si="13"/>
        <v>8175633.8399999999</v>
      </c>
      <c r="G77" s="11">
        <f t="shared" si="13"/>
        <v>8014412.2200000007</v>
      </c>
      <c r="H77" s="11">
        <f t="shared" si="13"/>
        <v>24966400.16</v>
      </c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30" t="s">
        <v>83</v>
      </c>
      <c r="B79" s="30"/>
      <c r="C79" s="30"/>
      <c r="D79" s="30"/>
      <c r="E79" s="30"/>
      <c r="F79" s="30"/>
      <c r="G79" s="30"/>
      <c r="H79" s="30"/>
    </row>
  </sheetData>
  <mergeCells count="5">
    <mergeCell ref="A1:H1"/>
    <mergeCell ref="C2:G2"/>
    <mergeCell ref="A2:B4"/>
    <mergeCell ref="H2:H3"/>
    <mergeCell ref="A79:H79"/>
  </mergeCells>
  <printOptions horizontalCentered="1"/>
  <pageMargins left="0.19685039370078741" right="0.19685039370078741" top="0.78740157480314965" bottom="0.19685039370078741" header="0.31496062992125984" footer="0.31496062992125984"/>
  <pageSetup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EAEPEOG_CAPAT_01_18</vt:lpstr>
      <vt:lpstr>EAEPEOG_CAPAT_01_18!Área_de_impresión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2018-05-08T18:46:57Z</cp:lastPrinted>
  <dcterms:created xsi:type="dcterms:W3CDTF">2018-04-26T18:03:39Z</dcterms:created>
  <dcterms:modified xsi:type="dcterms:W3CDTF">2018-05-08T21:15:25Z</dcterms:modified>
</cp:coreProperties>
</file>